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Sheet1!$A$1:$D$180</definedName>
  </definedNames>
  <calcPr/>
  <extLst>
    <ext uri="GoogleSheetsCustomDataVersion2">
      <go:sheetsCustomData xmlns:go="http://customooxmlschemas.google.com/" r:id="rId5" roundtripDataChecksum="iUUwom0Rvj4HbGfWTG6NYnnAJ4ljEbREXoqE0rnrhWs="/>
    </ext>
  </extLst>
</workbook>
</file>

<file path=xl/sharedStrings.xml><?xml version="1.0" encoding="utf-8"?>
<sst xmlns="http://schemas.openxmlformats.org/spreadsheetml/2006/main" count="208" uniqueCount="10">
  <si>
    <t>Year</t>
  </si>
  <si>
    <t>Month</t>
  </si>
  <si>
    <t>TagType</t>
  </si>
  <si>
    <t>TagQuantity</t>
  </si>
  <si>
    <t>Package Tag</t>
  </si>
  <si>
    <t>Tag Type</t>
  </si>
  <si>
    <t>Tag $ Total</t>
  </si>
  <si>
    <t>Total Tags</t>
  </si>
  <si>
    <t>Months</t>
  </si>
  <si>
    <t>Plant Tag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</si>
</sst>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_(&quot;$&quot;* #,##0.00_);_(&quot;$&quot;* \(#,##0.00\);_(&quot;$&quot;* &quot;-&quot;??_);_(@_)"/>
    <numFmt numFmtId="166" formatCode="_(* #,##0_);_(* \(#,##0\);_(* &quot;-&quot;??_);_(@_)"/>
  </numFmts>
  <fonts count="7">
    <font>
      <sz val="11.0"/>
      <color theme="1"/>
      <name val="Calibri"/>
      <scheme val="minor"/>
    </font>
    <font>
      <sz val="11.0"/>
      <color rgb="FFFFFFFF"/>
      <name val="Calibri"/>
    </font>
    <font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9.0"/>
      <color rgb="FF7E3794"/>
      <name val="&quot;Google Sans Mono&quot;"/>
    </font>
  </fonts>
  <fills count="5">
    <fill>
      <patternFill patternType="none"/>
    </fill>
    <fill>
      <patternFill patternType="lightGray"/>
    </fill>
    <fill>
      <patternFill patternType="solid">
        <fgColor rgb="FF7A7A7A"/>
        <bgColor rgb="FF7A7A7A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</fills>
  <borders count="19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2" fillId="3" fontId="3" numFmtId="0" xfId="0" applyAlignment="1" applyBorder="1" applyFill="1" applyFont="1">
      <alignment horizontal="center" vertical="center"/>
    </xf>
    <xf borderId="3" fillId="3" fontId="3" numFmtId="0" xfId="0" applyAlignment="1" applyBorder="1" applyFont="1">
      <alignment horizontal="center" vertical="center"/>
    </xf>
    <xf borderId="4" fillId="3" fontId="3" numFmtId="0" xfId="0" applyAlignment="1" applyBorder="1" applyFont="1">
      <alignment horizontal="center"/>
    </xf>
    <xf borderId="5" fillId="0" fontId="4" numFmtId="0" xfId="0" applyBorder="1" applyFont="1"/>
    <xf borderId="6" fillId="0" fontId="4" numFmtId="0" xfId="0" applyBorder="1" applyFont="1"/>
    <xf borderId="7" fillId="3" fontId="3" numFmtId="0" xfId="0" applyAlignment="1" applyBorder="1" applyFont="1">
      <alignment horizontal="center" vertical="center"/>
    </xf>
    <xf borderId="3" fillId="3" fontId="3" numFmtId="164" xfId="0" applyAlignment="1" applyBorder="1" applyFont="1" applyNumberFormat="1">
      <alignment horizontal="center" vertical="center"/>
    </xf>
    <xf borderId="3" fillId="3" fontId="3" numFmtId="0" xfId="0" applyAlignment="1" applyBorder="1" applyFont="1">
      <alignment horizontal="center"/>
    </xf>
    <xf borderId="8" fillId="0" fontId="5" numFmtId="0" xfId="0" applyBorder="1" applyFont="1"/>
    <xf borderId="9" fillId="0" fontId="5" numFmtId="165" xfId="0" applyBorder="1" applyFont="1" applyNumberFormat="1"/>
    <xf borderId="10" fillId="0" fontId="5" numFmtId="166" xfId="0" applyBorder="1" applyFont="1" applyNumberFormat="1"/>
    <xf borderId="11" fillId="0" fontId="5" numFmtId="0" xfId="0" applyBorder="1" applyFont="1"/>
    <xf borderId="10" fillId="0" fontId="5" numFmtId="0" xfId="0" applyBorder="1" applyFont="1"/>
    <xf borderId="12" fillId="0" fontId="5" numFmtId="0" xfId="0" applyBorder="1" applyFont="1"/>
    <xf borderId="13" fillId="0" fontId="5" numFmtId="165" xfId="0" applyBorder="1" applyFont="1" applyNumberFormat="1"/>
    <xf borderId="14" fillId="0" fontId="5" numFmtId="166" xfId="0" applyBorder="1" applyFont="1" applyNumberFormat="1"/>
    <xf borderId="0" fillId="0" fontId="5" numFmtId="0" xfId="0" applyFont="1"/>
    <xf borderId="14" fillId="0" fontId="5" numFmtId="0" xfId="0" applyBorder="1" applyFont="1"/>
    <xf borderId="15" fillId="0" fontId="5" numFmtId="0" xfId="0" applyBorder="1" applyFont="1"/>
    <xf borderId="16" fillId="0" fontId="5" numFmtId="165" xfId="0" applyBorder="1" applyFont="1" applyNumberFormat="1"/>
    <xf borderId="17" fillId="0" fontId="5" numFmtId="166" xfId="0" applyBorder="1" applyFont="1" applyNumberFormat="1"/>
    <xf borderId="18" fillId="0" fontId="5" numFmtId="0" xfId="0" applyBorder="1" applyFont="1"/>
    <xf borderId="17" fillId="0" fontId="5" numFmtId="0" xfId="0" applyBorder="1" applyFont="1"/>
    <xf borderId="0" fillId="0" fontId="5" numFmtId="165" xfId="0" applyFont="1" applyNumberFormat="1"/>
    <xf borderId="0" fillId="0" fontId="5" numFmtId="166" xfId="0" applyFont="1" applyNumberFormat="1"/>
    <xf borderId="4" fillId="3" fontId="3" numFmtId="0" xfId="0" applyAlignment="1" applyBorder="1" applyFont="1">
      <alignment horizontal="center" vertical="center"/>
    </xf>
    <xf borderId="9" fillId="0" fontId="5" numFmtId="0" xfId="0" applyBorder="1" applyFont="1"/>
    <xf borderId="13" fillId="0" fontId="5" numFmtId="0" xfId="0" applyBorder="1" applyFont="1"/>
    <xf borderId="16" fillId="0" fontId="5" numFmtId="0" xfId="0" applyBorder="1" applyFont="1"/>
    <xf borderId="0" fillId="0" fontId="2" numFmtId="165" xfId="0" applyFont="1" applyNumberFormat="1"/>
    <xf borderId="8" fillId="4" fontId="6" numFmtId="165" xfId="0" applyBorder="1" applyFill="1" applyFont="1" applyNumberFormat="1"/>
    <xf borderId="10" fillId="4" fontId="6" numFmtId="165" xfId="0" applyBorder="1" applyFont="1" applyNumberFormat="1"/>
    <xf borderId="12" fillId="4" fontId="6" numFmtId="165" xfId="0" applyBorder="1" applyFont="1" applyNumberFormat="1"/>
    <xf borderId="14" fillId="4" fontId="6" numFmtId="165" xfId="0" applyBorder="1" applyFont="1" applyNumberFormat="1"/>
    <xf borderId="15" fillId="4" fontId="6" numFmtId="165" xfId="0" applyBorder="1" applyFont="1" applyNumberFormat="1"/>
    <xf borderId="17" fillId="4" fontId="6" numFmtId="165" xfId="0" applyBorder="1" applyFont="1" applyNumberFormat="1"/>
    <xf borderId="18" fillId="0" fontId="2" numFmtId="165" xfId="0" applyBorder="1" applyFont="1" applyNumberForma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71"/>
    <col customWidth="1" min="2" max="2" width="8.71"/>
    <col customWidth="1" min="3" max="3" width="10.0"/>
    <col customWidth="1" min="4" max="4" width="12.71"/>
    <col customWidth="1" min="5" max="5" width="8.86"/>
    <col customWidth="1" min="6" max="6" width="10.0"/>
    <col customWidth="1" min="7" max="7" width="5.14"/>
    <col customWidth="1" min="8" max="8" width="15.71"/>
    <col customWidth="1" min="9" max="9" width="16.57"/>
    <col customWidth="1" min="10" max="10" width="15.71"/>
    <col customWidth="1" min="11" max="11" width="11.86"/>
    <col customWidth="1" min="12" max="21" width="7.14"/>
    <col customWidth="1" min="22" max="26" width="8.86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2">
        <v>2016.0</v>
      </c>
      <c r="B2" s="2">
        <v>4.0</v>
      </c>
      <c r="C2" s="2" t="s">
        <v>4</v>
      </c>
      <c r="D2" s="2">
        <v>250.0</v>
      </c>
      <c r="F2" s="3" t="s">
        <v>5</v>
      </c>
      <c r="G2" s="3" t="s">
        <v>0</v>
      </c>
      <c r="H2" s="4" t="s">
        <v>6</v>
      </c>
      <c r="I2" s="3" t="s">
        <v>7</v>
      </c>
      <c r="J2" s="5" t="s">
        <v>8</v>
      </c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>
      <c r="A3" s="2">
        <v>2016.0</v>
      </c>
      <c r="B3" s="2">
        <v>5.0</v>
      </c>
      <c r="C3" s="2" t="s">
        <v>4</v>
      </c>
      <c r="D3" s="2">
        <v>2850.0</v>
      </c>
      <c r="F3" s="8"/>
      <c r="G3" s="8"/>
      <c r="H3" s="9">
        <v>0.45</v>
      </c>
      <c r="I3" s="8"/>
      <c r="J3" s="10">
        <v>1.0</v>
      </c>
      <c r="K3" s="10">
        <v>2.0</v>
      </c>
      <c r="L3" s="10">
        <v>3.0</v>
      </c>
      <c r="M3" s="10">
        <v>4.0</v>
      </c>
      <c r="N3" s="10">
        <v>5.0</v>
      </c>
      <c r="O3" s="10">
        <v>6.0</v>
      </c>
      <c r="P3" s="10">
        <v>7.0</v>
      </c>
      <c r="Q3" s="10">
        <v>8.0</v>
      </c>
      <c r="R3" s="10">
        <v>9.0</v>
      </c>
      <c r="S3" s="10">
        <v>10.0</v>
      </c>
      <c r="T3" s="10">
        <v>11.0</v>
      </c>
      <c r="U3" s="10">
        <v>12.0</v>
      </c>
    </row>
    <row r="4">
      <c r="A4" s="2">
        <v>2016.0</v>
      </c>
      <c r="B4" s="2">
        <v>6.0</v>
      </c>
      <c r="C4" s="2" t="s">
        <v>4</v>
      </c>
      <c r="D4" s="2">
        <v>7095.0</v>
      </c>
      <c r="F4" s="11" t="s">
        <v>9</v>
      </c>
      <c r="G4" s="11">
        <v>2016.0</v>
      </c>
      <c r="H4" s="12">
        <f t="shared" ref="H4:H11" si="2">$H$3*I4</f>
        <v>231836.4</v>
      </c>
      <c r="I4" s="13">
        <f t="shared" ref="I4:I11" si="3">SUM(J4:U4)</f>
        <v>515192</v>
      </c>
      <c r="J4" s="14">
        <f t="shared" ref="J4:U4" si="1">SUMIFS($D$2:$D$179,$A$2:$A$179,$G4,$B$2:$B$179,J$3,$C$2:$C$179,$F4)</f>
        <v>0</v>
      </c>
      <c r="K4" s="14">
        <f t="shared" si="1"/>
        <v>0</v>
      </c>
      <c r="L4" s="14">
        <f t="shared" si="1"/>
        <v>0</v>
      </c>
      <c r="M4" s="14">
        <f t="shared" si="1"/>
        <v>4600</v>
      </c>
      <c r="N4" s="14">
        <f t="shared" si="1"/>
        <v>11935</v>
      </c>
      <c r="O4" s="14">
        <f t="shared" si="1"/>
        <v>44298</v>
      </c>
      <c r="P4" s="14">
        <f t="shared" si="1"/>
        <v>96123</v>
      </c>
      <c r="Q4" s="14">
        <f t="shared" si="1"/>
        <v>129911</v>
      </c>
      <c r="R4" s="14">
        <f t="shared" si="1"/>
        <v>79946</v>
      </c>
      <c r="S4" s="14">
        <f t="shared" si="1"/>
        <v>43450</v>
      </c>
      <c r="T4" s="14">
        <f t="shared" si="1"/>
        <v>59583</v>
      </c>
      <c r="U4" s="15">
        <f t="shared" si="1"/>
        <v>45346</v>
      </c>
    </row>
    <row r="5">
      <c r="A5" s="2">
        <v>2016.0</v>
      </c>
      <c r="B5" s="2">
        <v>7.0</v>
      </c>
      <c r="C5" s="2" t="s">
        <v>4</v>
      </c>
      <c r="D5" s="2">
        <v>12601.0</v>
      </c>
      <c r="F5" s="16" t="s">
        <v>9</v>
      </c>
      <c r="G5" s="16">
        <v>2017.0</v>
      </c>
      <c r="H5" s="17">
        <f t="shared" si="2"/>
        <v>832286.7</v>
      </c>
      <c r="I5" s="18">
        <f t="shared" si="3"/>
        <v>1849526</v>
      </c>
      <c r="J5" s="19">
        <f t="shared" ref="J5:U5" si="4">SUMIFS($D$2:$D$179,$A$2:$A$179,$G5,$B$2:$B$179,J$3,$C$2:$C$179,$F5)</f>
        <v>86768</v>
      </c>
      <c r="K5" s="19">
        <f t="shared" si="4"/>
        <v>99063</v>
      </c>
      <c r="L5" s="19">
        <f t="shared" si="4"/>
        <v>143517</v>
      </c>
      <c r="M5" s="19">
        <f t="shared" si="4"/>
        <v>156797</v>
      </c>
      <c r="N5" s="19">
        <f t="shared" si="4"/>
        <v>251278</v>
      </c>
      <c r="O5" s="19">
        <f t="shared" si="4"/>
        <v>260342</v>
      </c>
      <c r="P5" s="19">
        <f t="shared" si="4"/>
        <v>207250</v>
      </c>
      <c r="Q5" s="19">
        <f t="shared" si="4"/>
        <v>177815</v>
      </c>
      <c r="R5" s="19">
        <f t="shared" si="4"/>
        <v>144715</v>
      </c>
      <c r="S5" s="19">
        <f t="shared" si="4"/>
        <v>119082</v>
      </c>
      <c r="T5" s="19">
        <f t="shared" si="4"/>
        <v>81306</v>
      </c>
      <c r="U5" s="20">
        <f t="shared" si="4"/>
        <v>121593</v>
      </c>
    </row>
    <row r="6">
      <c r="A6" s="2">
        <v>2016.0</v>
      </c>
      <c r="B6" s="2">
        <v>8.0</v>
      </c>
      <c r="C6" s="2" t="s">
        <v>4</v>
      </c>
      <c r="D6" s="2">
        <v>31068.0</v>
      </c>
      <c r="F6" s="16" t="s">
        <v>9</v>
      </c>
      <c r="G6" s="16">
        <v>2018.0</v>
      </c>
      <c r="H6" s="17">
        <f t="shared" si="2"/>
        <v>978817.5</v>
      </c>
      <c r="I6" s="18">
        <f t="shared" si="3"/>
        <v>2175150</v>
      </c>
      <c r="J6" s="19">
        <f t="shared" ref="J6:U6" si="5">SUMIFS($D$2:$D$179,$A$2:$A$179,$G6,$B$2:$B$179,J$3,$C$2:$C$179,$F6)</f>
        <v>119760</v>
      </c>
      <c r="K6" s="19">
        <f t="shared" si="5"/>
        <v>128286</v>
      </c>
      <c r="L6" s="19">
        <f t="shared" si="5"/>
        <v>195943</v>
      </c>
      <c r="M6" s="19">
        <f t="shared" si="5"/>
        <v>239816</v>
      </c>
      <c r="N6" s="19">
        <f t="shared" si="5"/>
        <v>242788</v>
      </c>
      <c r="O6" s="19">
        <f t="shared" si="5"/>
        <v>262589</v>
      </c>
      <c r="P6" s="19">
        <f t="shared" si="5"/>
        <v>253005</v>
      </c>
      <c r="Q6" s="19">
        <f t="shared" si="5"/>
        <v>216531</v>
      </c>
      <c r="R6" s="19">
        <f t="shared" si="5"/>
        <v>130580</v>
      </c>
      <c r="S6" s="19">
        <f t="shared" si="5"/>
        <v>139424</v>
      </c>
      <c r="T6" s="19">
        <f t="shared" si="5"/>
        <v>130878</v>
      </c>
      <c r="U6" s="20">
        <f t="shared" si="5"/>
        <v>115550</v>
      </c>
    </row>
    <row r="7">
      <c r="A7" s="2">
        <v>2016.0</v>
      </c>
      <c r="B7" s="2">
        <v>9.0</v>
      </c>
      <c r="C7" s="2" t="s">
        <v>4</v>
      </c>
      <c r="D7" s="2">
        <v>48995.0</v>
      </c>
      <c r="F7" s="16" t="s">
        <v>9</v>
      </c>
      <c r="G7" s="16">
        <v>2019.0</v>
      </c>
      <c r="H7" s="17">
        <f t="shared" si="2"/>
        <v>1176375.6</v>
      </c>
      <c r="I7" s="18">
        <f t="shared" si="3"/>
        <v>2614168</v>
      </c>
      <c r="J7" s="19">
        <f t="shared" ref="J7:U7" si="6">SUMIFS($D$2:$D$179,$A$2:$A$179,$G7,$B$2:$B$179,J$3,$C$2:$C$179,$F7)</f>
        <v>150141</v>
      </c>
      <c r="K7" s="19">
        <f t="shared" si="6"/>
        <v>148725</v>
      </c>
      <c r="L7" s="19">
        <f t="shared" si="6"/>
        <v>177444</v>
      </c>
      <c r="M7" s="19">
        <f t="shared" si="6"/>
        <v>284179</v>
      </c>
      <c r="N7" s="19">
        <f t="shared" si="6"/>
        <v>332057</v>
      </c>
      <c r="O7" s="19">
        <f t="shared" si="6"/>
        <v>343778</v>
      </c>
      <c r="P7" s="19">
        <f t="shared" si="6"/>
        <v>283990</v>
      </c>
      <c r="Q7" s="19">
        <f t="shared" si="6"/>
        <v>232595</v>
      </c>
      <c r="R7" s="19">
        <f t="shared" si="6"/>
        <v>172622</v>
      </c>
      <c r="S7" s="19">
        <f t="shared" si="6"/>
        <v>170395</v>
      </c>
      <c r="T7" s="19">
        <f t="shared" si="6"/>
        <v>123271</v>
      </c>
      <c r="U7" s="20">
        <f t="shared" si="6"/>
        <v>194971</v>
      </c>
    </row>
    <row r="8">
      <c r="A8" s="2">
        <v>2016.0</v>
      </c>
      <c r="B8" s="2">
        <v>10.0</v>
      </c>
      <c r="C8" s="2" t="s">
        <v>4</v>
      </c>
      <c r="D8" s="2">
        <v>103680.0</v>
      </c>
      <c r="F8" s="16" t="s">
        <v>9</v>
      </c>
      <c r="G8" s="16">
        <v>2020.0</v>
      </c>
      <c r="H8" s="17">
        <f t="shared" si="2"/>
        <v>1619938.8</v>
      </c>
      <c r="I8" s="18">
        <f t="shared" si="3"/>
        <v>3599864</v>
      </c>
      <c r="J8" s="19">
        <f t="shared" ref="J8:U8" si="7">SUMIFS($D$2:$D$179,$A$2:$A$179,$G8,$B$2:$B$179,J$3,$C$2:$C$179,$F8)</f>
        <v>204110</v>
      </c>
      <c r="K8" s="19">
        <f t="shared" si="7"/>
        <v>227797</v>
      </c>
      <c r="L8" s="19">
        <f t="shared" si="7"/>
        <v>311257</v>
      </c>
      <c r="M8" s="19">
        <f t="shared" si="7"/>
        <v>388994</v>
      </c>
      <c r="N8" s="19">
        <f t="shared" si="7"/>
        <v>505136</v>
      </c>
      <c r="O8" s="19">
        <f t="shared" si="7"/>
        <v>463837</v>
      </c>
      <c r="P8" s="19">
        <f t="shared" si="7"/>
        <v>326598</v>
      </c>
      <c r="Q8" s="19">
        <f t="shared" si="7"/>
        <v>286631</v>
      </c>
      <c r="R8" s="19">
        <f t="shared" si="7"/>
        <v>243833</v>
      </c>
      <c r="S8" s="19">
        <f t="shared" si="7"/>
        <v>218049</v>
      </c>
      <c r="T8" s="19">
        <f t="shared" si="7"/>
        <v>202875</v>
      </c>
      <c r="U8" s="20">
        <f t="shared" si="7"/>
        <v>220747</v>
      </c>
    </row>
    <row r="9">
      <c r="A9" s="2">
        <v>2016.0</v>
      </c>
      <c r="B9" s="2">
        <v>11.0</v>
      </c>
      <c r="C9" s="2" t="s">
        <v>4</v>
      </c>
      <c r="D9" s="2">
        <v>84900.0</v>
      </c>
      <c r="F9" s="16" t="s">
        <v>9</v>
      </c>
      <c r="G9" s="16">
        <v>2021.0</v>
      </c>
      <c r="H9" s="17">
        <f t="shared" si="2"/>
        <v>2066256</v>
      </c>
      <c r="I9" s="18">
        <f t="shared" si="3"/>
        <v>4591680</v>
      </c>
      <c r="J9" s="19">
        <f t="shared" ref="J9:U9" si="8">SUMIFS($D$2:$D$179,$A$2:$A$179,$G9,$B$2:$B$179,J$3,$C$2:$C$179,$F9)</f>
        <v>311607</v>
      </c>
      <c r="K9" s="19">
        <f t="shared" si="8"/>
        <v>256283</v>
      </c>
      <c r="L9" s="19">
        <f t="shared" si="8"/>
        <v>431729</v>
      </c>
      <c r="M9" s="19">
        <f t="shared" si="8"/>
        <v>564042</v>
      </c>
      <c r="N9" s="19">
        <f t="shared" si="8"/>
        <v>619979</v>
      </c>
      <c r="O9" s="19">
        <f t="shared" si="8"/>
        <v>706155</v>
      </c>
      <c r="P9" s="19">
        <f t="shared" si="8"/>
        <v>428972</v>
      </c>
      <c r="Q9" s="19">
        <f t="shared" si="8"/>
        <v>387558</v>
      </c>
      <c r="R9" s="19">
        <f t="shared" si="8"/>
        <v>224613</v>
      </c>
      <c r="S9" s="19">
        <f t="shared" si="8"/>
        <v>209012</v>
      </c>
      <c r="T9" s="19">
        <f t="shared" si="8"/>
        <v>224480</v>
      </c>
      <c r="U9" s="20">
        <f t="shared" si="8"/>
        <v>227250</v>
      </c>
    </row>
    <row r="10">
      <c r="A10" s="2">
        <v>2016.0</v>
      </c>
      <c r="B10" s="2">
        <v>12.0</v>
      </c>
      <c r="C10" s="2" t="s">
        <v>4</v>
      </c>
      <c r="D10" s="2">
        <v>192655.0</v>
      </c>
      <c r="F10" s="16" t="s">
        <v>9</v>
      </c>
      <c r="G10" s="16">
        <v>2022.0</v>
      </c>
      <c r="H10" s="17">
        <f t="shared" si="2"/>
        <v>1810540.35</v>
      </c>
      <c r="I10" s="18">
        <f t="shared" si="3"/>
        <v>4023423</v>
      </c>
      <c r="J10" s="19">
        <f t="shared" ref="J10:U10" si="9">SUMIFS($D$2:$D$179,$A$2:$A$179,$G10,$B$2:$B$179,J$3,$C$2:$C$179,$F10)</f>
        <v>269890</v>
      </c>
      <c r="K10" s="19">
        <f t="shared" si="9"/>
        <v>232901</v>
      </c>
      <c r="L10" s="19">
        <f t="shared" si="9"/>
        <v>359988</v>
      </c>
      <c r="M10" s="19">
        <f t="shared" si="9"/>
        <v>415651</v>
      </c>
      <c r="N10" s="19">
        <f t="shared" si="9"/>
        <v>404720</v>
      </c>
      <c r="O10" s="19">
        <f t="shared" si="9"/>
        <v>540282</v>
      </c>
      <c r="P10" s="19">
        <f t="shared" si="9"/>
        <v>547567</v>
      </c>
      <c r="Q10" s="19">
        <f t="shared" si="9"/>
        <v>395586</v>
      </c>
      <c r="R10" s="19">
        <f t="shared" si="9"/>
        <v>225097</v>
      </c>
      <c r="S10" s="19">
        <f t="shared" si="9"/>
        <v>245634</v>
      </c>
      <c r="T10" s="19">
        <f t="shared" si="9"/>
        <v>195801</v>
      </c>
      <c r="U10" s="20">
        <f t="shared" si="9"/>
        <v>190306</v>
      </c>
    </row>
    <row r="11">
      <c r="A11" s="2">
        <v>2017.0</v>
      </c>
      <c r="B11" s="2">
        <v>1.0</v>
      </c>
      <c r="C11" s="2" t="s">
        <v>4</v>
      </c>
      <c r="D11" s="2">
        <v>210589.0</v>
      </c>
      <c r="F11" s="21" t="s">
        <v>9</v>
      </c>
      <c r="G11" s="21">
        <v>2023.0</v>
      </c>
      <c r="H11" s="22">
        <f t="shared" si="2"/>
        <v>1476457.65</v>
      </c>
      <c r="I11" s="23">
        <f t="shared" si="3"/>
        <v>3281017</v>
      </c>
      <c r="J11" s="24">
        <f t="shared" ref="J11:U11" si="10">SUMIFS($D$2:$D$179,$A$2:$A$179,$G11,$B$2:$B$179,J$3,$C$2:$C$179,$F11)</f>
        <v>223631</v>
      </c>
      <c r="K11" s="24">
        <f t="shared" si="10"/>
        <v>206779</v>
      </c>
      <c r="L11" s="24">
        <f t="shared" si="10"/>
        <v>314489</v>
      </c>
      <c r="M11" s="24">
        <f t="shared" si="10"/>
        <v>349268</v>
      </c>
      <c r="N11" s="24">
        <f t="shared" si="10"/>
        <v>540173</v>
      </c>
      <c r="O11" s="24">
        <f t="shared" si="10"/>
        <v>645450</v>
      </c>
      <c r="P11" s="24">
        <f t="shared" si="10"/>
        <v>622031</v>
      </c>
      <c r="Q11" s="24">
        <f t="shared" si="10"/>
        <v>379196</v>
      </c>
      <c r="R11" s="24">
        <f t="shared" si="10"/>
        <v>0</v>
      </c>
      <c r="S11" s="24">
        <f t="shared" si="10"/>
        <v>0</v>
      </c>
      <c r="T11" s="24">
        <f t="shared" si="10"/>
        <v>0</v>
      </c>
      <c r="U11" s="25">
        <f t="shared" si="10"/>
        <v>0</v>
      </c>
    </row>
    <row r="12">
      <c r="A12" s="2">
        <v>2017.0</v>
      </c>
      <c r="B12" s="2">
        <v>2.0</v>
      </c>
      <c r="C12" s="2" t="s">
        <v>4</v>
      </c>
      <c r="D12" s="2">
        <v>138656.0</v>
      </c>
      <c r="F12" s="19"/>
      <c r="G12" s="19"/>
      <c r="H12" s="26">
        <f>SUM(H4:H11)</f>
        <v>10192509</v>
      </c>
      <c r="I12" s="2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>
      <c r="A13" s="2">
        <v>2017.0</v>
      </c>
      <c r="B13" s="2">
        <v>3.0</v>
      </c>
      <c r="C13" s="2" t="s">
        <v>4</v>
      </c>
      <c r="D13" s="2">
        <v>165564.0</v>
      </c>
    </row>
    <row r="14">
      <c r="A14" s="2">
        <v>2017.0</v>
      </c>
      <c r="B14" s="2">
        <v>4.0</v>
      </c>
      <c r="C14" s="2" t="s">
        <v>4</v>
      </c>
      <c r="D14" s="2">
        <v>137495.0</v>
      </c>
      <c r="F14" s="4" t="s">
        <v>5</v>
      </c>
      <c r="G14" s="4" t="s">
        <v>0</v>
      </c>
      <c r="H14" s="3" t="s">
        <v>6</v>
      </c>
      <c r="I14" s="3" t="s">
        <v>7</v>
      </c>
      <c r="J14" s="28" t="s">
        <v>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</row>
    <row r="15">
      <c r="A15" s="2">
        <v>2017.0</v>
      </c>
      <c r="B15" s="2">
        <v>5.0</v>
      </c>
      <c r="C15" s="2" t="s">
        <v>4</v>
      </c>
      <c r="D15" s="2">
        <v>132915.0</v>
      </c>
      <c r="F15" s="4"/>
      <c r="G15" s="4"/>
      <c r="H15" s="9">
        <v>0.25</v>
      </c>
      <c r="I15" s="8"/>
      <c r="J15" s="4">
        <v>1.0</v>
      </c>
      <c r="K15" s="4">
        <v>2.0</v>
      </c>
      <c r="L15" s="4">
        <v>3.0</v>
      </c>
      <c r="M15" s="4">
        <v>4.0</v>
      </c>
      <c r="N15" s="4">
        <v>5.0</v>
      </c>
      <c r="O15" s="4">
        <v>6.0</v>
      </c>
      <c r="P15" s="4">
        <v>7.0</v>
      </c>
      <c r="Q15" s="4">
        <v>8.0</v>
      </c>
      <c r="R15" s="4">
        <v>9.0</v>
      </c>
      <c r="S15" s="4">
        <v>10.0</v>
      </c>
      <c r="T15" s="4">
        <v>11.0</v>
      </c>
      <c r="U15" s="4">
        <v>12.0</v>
      </c>
    </row>
    <row r="16">
      <c r="A16" s="2">
        <v>2017.0</v>
      </c>
      <c r="B16" s="2">
        <v>6.0</v>
      </c>
      <c r="C16" s="2" t="s">
        <v>4</v>
      </c>
      <c r="D16" s="2">
        <v>90188.0</v>
      </c>
      <c r="F16" s="11" t="s">
        <v>4</v>
      </c>
      <c r="G16" s="29">
        <v>2016.0</v>
      </c>
      <c r="H16" s="12">
        <f>I16*$H$15</f>
        <v>121023.5</v>
      </c>
      <c r="I16" s="13">
        <f t="shared" ref="I16:I23" si="12">SUM(J16:U16)</f>
        <v>484094</v>
      </c>
      <c r="J16" s="14">
        <f t="shared" ref="J16:U16" si="11">SUMIFS($D$2:$D$179,$A$2:$A$179,$G16,$B$2:$B$179,J$3,$C$2:$C$179,$F16)</f>
        <v>0</v>
      </c>
      <c r="K16" s="14">
        <f t="shared" si="11"/>
        <v>0</v>
      </c>
      <c r="L16" s="14">
        <f t="shared" si="11"/>
        <v>0</v>
      </c>
      <c r="M16" s="14">
        <f t="shared" si="11"/>
        <v>250</v>
      </c>
      <c r="N16" s="14">
        <f t="shared" si="11"/>
        <v>2850</v>
      </c>
      <c r="O16" s="14">
        <f t="shared" si="11"/>
        <v>7095</v>
      </c>
      <c r="P16" s="14">
        <f t="shared" si="11"/>
        <v>12601</v>
      </c>
      <c r="Q16" s="14">
        <f t="shared" si="11"/>
        <v>31068</v>
      </c>
      <c r="R16" s="14">
        <f t="shared" si="11"/>
        <v>48995</v>
      </c>
      <c r="S16" s="14">
        <f t="shared" si="11"/>
        <v>103680</v>
      </c>
      <c r="T16" s="14">
        <f t="shared" si="11"/>
        <v>84900</v>
      </c>
      <c r="U16" s="15">
        <f t="shared" si="11"/>
        <v>192655</v>
      </c>
    </row>
    <row r="17">
      <c r="A17" s="2">
        <v>2017.0</v>
      </c>
      <c r="B17" s="2">
        <v>7.0</v>
      </c>
      <c r="C17" s="2" t="s">
        <v>4</v>
      </c>
      <c r="D17" s="2">
        <v>165738.0</v>
      </c>
      <c r="F17" s="16" t="s">
        <v>4</v>
      </c>
      <c r="G17" s="30">
        <v>2017.0</v>
      </c>
      <c r="H17" s="17">
        <f t="shared" ref="H17:H23" si="14">I16*$H$15</f>
        <v>121023.5</v>
      </c>
      <c r="I17" s="18">
        <f t="shared" si="12"/>
        <v>1873440</v>
      </c>
      <c r="J17" s="19">
        <f t="shared" ref="J17:U17" si="13">SUMIFS($D$2:$D$179,$A$2:$A$179,$G17,$B$2:$B$179,J$3,$C$2:$C$179,$F17)</f>
        <v>210589</v>
      </c>
      <c r="K17" s="19">
        <f t="shared" si="13"/>
        <v>138656</v>
      </c>
      <c r="L17" s="19">
        <f t="shared" si="13"/>
        <v>165564</v>
      </c>
      <c r="M17" s="19">
        <f t="shared" si="13"/>
        <v>137495</v>
      </c>
      <c r="N17" s="19">
        <f t="shared" si="13"/>
        <v>132915</v>
      </c>
      <c r="O17" s="19">
        <f t="shared" si="13"/>
        <v>90188</v>
      </c>
      <c r="P17" s="19">
        <f t="shared" si="13"/>
        <v>165738</v>
      </c>
      <c r="Q17" s="19">
        <f t="shared" si="13"/>
        <v>178520</v>
      </c>
      <c r="R17" s="19">
        <f t="shared" si="13"/>
        <v>202991</v>
      </c>
      <c r="S17" s="19">
        <f t="shared" si="13"/>
        <v>182210</v>
      </c>
      <c r="T17" s="19">
        <f t="shared" si="13"/>
        <v>157024</v>
      </c>
      <c r="U17" s="20">
        <f t="shared" si="13"/>
        <v>111550</v>
      </c>
    </row>
    <row r="18">
      <c r="A18" s="2">
        <v>2017.0</v>
      </c>
      <c r="B18" s="2">
        <v>8.0</v>
      </c>
      <c r="C18" s="2" t="s">
        <v>4</v>
      </c>
      <c r="D18" s="2">
        <v>178520.0</v>
      </c>
      <c r="F18" s="16" t="s">
        <v>4</v>
      </c>
      <c r="G18" s="30">
        <v>2018.0</v>
      </c>
      <c r="H18" s="17">
        <f t="shared" si="14"/>
        <v>468360</v>
      </c>
      <c r="I18" s="18">
        <f t="shared" si="12"/>
        <v>2444169</v>
      </c>
      <c r="J18" s="19">
        <f t="shared" ref="J18:U18" si="15">SUMIFS($D$2:$D$179,$A$2:$A$179,$G18,$B$2:$B$179,J$3,$C$2:$C$179,$F18)</f>
        <v>175616</v>
      </c>
      <c r="K18" s="19">
        <f t="shared" si="15"/>
        <v>160509</v>
      </c>
      <c r="L18" s="19">
        <f t="shared" si="15"/>
        <v>208988</v>
      </c>
      <c r="M18" s="19">
        <f t="shared" si="15"/>
        <v>178084</v>
      </c>
      <c r="N18" s="19">
        <f t="shared" si="15"/>
        <v>212554</v>
      </c>
      <c r="O18" s="19">
        <f t="shared" si="15"/>
        <v>202326</v>
      </c>
      <c r="P18" s="19">
        <f t="shared" si="15"/>
        <v>195731</v>
      </c>
      <c r="Q18" s="19">
        <f t="shared" si="15"/>
        <v>222513</v>
      </c>
      <c r="R18" s="19">
        <f t="shared" si="15"/>
        <v>197070</v>
      </c>
      <c r="S18" s="19">
        <f t="shared" si="15"/>
        <v>314918</v>
      </c>
      <c r="T18" s="19">
        <f t="shared" si="15"/>
        <v>199402</v>
      </c>
      <c r="U18" s="20">
        <f t="shared" si="15"/>
        <v>176458</v>
      </c>
    </row>
    <row r="19">
      <c r="A19" s="2">
        <v>2017.0</v>
      </c>
      <c r="B19" s="2">
        <v>9.0</v>
      </c>
      <c r="C19" s="2" t="s">
        <v>4</v>
      </c>
      <c r="D19" s="2">
        <v>202991.0</v>
      </c>
      <c r="F19" s="16" t="s">
        <v>4</v>
      </c>
      <c r="G19" s="30">
        <v>2019.0</v>
      </c>
      <c r="H19" s="17">
        <f t="shared" si="14"/>
        <v>611042.25</v>
      </c>
      <c r="I19" s="18">
        <f t="shared" si="12"/>
        <v>2919986</v>
      </c>
      <c r="J19" s="19">
        <f t="shared" ref="J19:U19" si="16">SUMIFS($D$2:$D$179,$A$2:$A$179,$G19,$B$2:$B$179,J$3,$C$2:$C$179,$F19)</f>
        <v>257702</v>
      </c>
      <c r="K19" s="19">
        <f t="shared" si="16"/>
        <v>216916</v>
      </c>
      <c r="L19" s="19">
        <f t="shared" si="16"/>
        <v>201171</v>
      </c>
      <c r="M19" s="19">
        <f t="shared" si="16"/>
        <v>302900</v>
      </c>
      <c r="N19" s="19">
        <f t="shared" si="16"/>
        <v>247299</v>
      </c>
      <c r="O19" s="19">
        <f t="shared" si="16"/>
        <v>256332</v>
      </c>
      <c r="P19" s="19">
        <f t="shared" si="16"/>
        <v>262889</v>
      </c>
      <c r="Q19" s="19">
        <f t="shared" si="16"/>
        <v>267394</v>
      </c>
      <c r="R19" s="19">
        <f t="shared" si="16"/>
        <v>253789</v>
      </c>
      <c r="S19" s="19">
        <f t="shared" si="16"/>
        <v>235679</v>
      </c>
      <c r="T19" s="19">
        <f t="shared" si="16"/>
        <v>206070</v>
      </c>
      <c r="U19" s="20">
        <f t="shared" si="16"/>
        <v>211845</v>
      </c>
    </row>
    <row r="20">
      <c r="A20" s="2">
        <v>2017.0</v>
      </c>
      <c r="B20" s="2">
        <v>10.0</v>
      </c>
      <c r="C20" s="2" t="s">
        <v>4</v>
      </c>
      <c r="D20" s="2">
        <v>182210.0</v>
      </c>
      <c r="F20" s="16" t="s">
        <v>4</v>
      </c>
      <c r="G20" s="30">
        <v>2020.0</v>
      </c>
      <c r="H20" s="17">
        <f t="shared" si="14"/>
        <v>729996.5</v>
      </c>
      <c r="I20" s="18">
        <f t="shared" si="12"/>
        <v>3792565</v>
      </c>
      <c r="J20" s="19">
        <f t="shared" ref="J20:U20" si="17">SUMIFS($D$2:$D$179,$A$2:$A$179,$G20,$B$2:$B$179,J$3,$C$2:$C$179,$F20)</f>
        <v>278237</v>
      </c>
      <c r="K20" s="19">
        <f t="shared" si="17"/>
        <v>276529</v>
      </c>
      <c r="L20" s="19">
        <f t="shared" si="17"/>
        <v>299100</v>
      </c>
      <c r="M20" s="19">
        <f t="shared" si="17"/>
        <v>266405</v>
      </c>
      <c r="N20" s="19">
        <f t="shared" si="17"/>
        <v>292149</v>
      </c>
      <c r="O20" s="19">
        <f t="shared" si="17"/>
        <v>368915</v>
      </c>
      <c r="P20" s="19">
        <f t="shared" si="17"/>
        <v>315880</v>
      </c>
      <c r="Q20" s="19">
        <f t="shared" si="17"/>
        <v>311800</v>
      </c>
      <c r="R20" s="19">
        <f t="shared" si="17"/>
        <v>329595</v>
      </c>
      <c r="S20" s="19">
        <f t="shared" si="17"/>
        <v>376111</v>
      </c>
      <c r="T20" s="19">
        <f t="shared" si="17"/>
        <v>363319</v>
      </c>
      <c r="U20" s="20">
        <f t="shared" si="17"/>
        <v>314525</v>
      </c>
    </row>
    <row r="21" ht="15.75" customHeight="1">
      <c r="A21" s="2">
        <v>2017.0</v>
      </c>
      <c r="B21" s="2">
        <v>11.0</v>
      </c>
      <c r="C21" s="2" t="s">
        <v>4</v>
      </c>
      <c r="D21" s="2">
        <v>157024.0</v>
      </c>
      <c r="F21" s="16" t="s">
        <v>4</v>
      </c>
      <c r="G21" s="30">
        <v>2021.0</v>
      </c>
      <c r="H21" s="17">
        <f t="shared" si="14"/>
        <v>948141.25</v>
      </c>
      <c r="I21" s="18">
        <f t="shared" si="12"/>
        <v>4686100</v>
      </c>
      <c r="J21" s="19">
        <f t="shared" ref="J21:U21" si="18">SUMIFS($D$2:$D$179,$A$2:$A$179,$G21,$B$2:$B$179,J$3,$C$2:$C$179,$F21)</f>
        <v>437348</v>
      </c>
      <c r="K21" s="19">
        <f t="shared" si="18"/>
        <v>342270</v>
      </c>
      <c r="L21" s="19">
        <f t="shared" si="18"/>
        <v>415535</v>
      </c>
      <c r="M21" s="19">
        <f t="shared" si="18"/>
        <v>436010</v>
      </c>
      <c r="N21" s="19">
        <f t="shared" si="18"/>
        <v>404986</v>
      </c>
      <c r="O21" s="19">
        <f t="shared" si="18"/>
        <v>375933</v>
      </c>
      <c r="P21" s="19">
        <f t="shared" si="18"/>
        <v>360122</v>
      </c>
      <c r="Q21" s="19">
        <f t="shared" si="18"/>
        <v>430120</v>
      </c>
      <c r="R21" s="19">
        <f t="shared" si="18"/>
        <v>429712</v>
      </c>
      <c r="S21" s="19">
        <f t="shared" si="18"/>
        <v>294691</v>
      </c>
      <c r="T21" s="19">
        <f t="shared" si="18"/>
        <v>427015</v>
      </c>
      <c r="U21" s="20">
        <f t="shared" si="18"/>
        <v>332358</v>
      </c>
    </row>
    <row r="22" ht="15.75" customHeight="1">
      <c r="A22" s="2">
        <v>2017.0</v>
      </c>
      <c r="B22" s="2">
        <v>12.0</v>
      </c>
      <c r="C22" s="2" t="s">
        <v>4</v>
      </c>
      <c r="D22" s="2">
        <v>111550.0</v>
      </c>
      <c r="F22" s="16" t="s">
        <v>4</v>
      </c>
      <c r="G22" s="30">
        <v>2022.0</v>
      </c>
      <c r="H22" s="17">
        <f t="shared" si="14"/>
        <v>1171525</v>
      </c>
      <c r="I22" s="18">
        <f t="shared" si="12"/>
        <v>4465853</v>
      </c>
      <c r="J22" s="19">
        <f t="shared" ref="J22:U22" si="19">SUMIFS($D$2:$D$179,$A$2:$A$179,$G22,$B$2:$B$179,J$3,$C$2:$C$179,$F22)</f>
        <v>410275</v>
      </c>
      <c r="K22" s="19">
        <f t="shared" si="19"/>
        <v>355305</v>
      </c>
      <c r="L22" s="19">
        <f t="shared" si="19"/>
        <v>476263</v>
      </c>
      <c r="M22" s="19">
        <f t="shared" si="19"/>
        <v>374085</v>
      </c>
      <c r="N22" s="19">
        <f t="shared" si="19"/>
        <v>330940</v>
      </c>
      <c r="O22" s="19">
        <f t="shared" si="19"/>
        <v>430965</v>
      </c>
      <c r="P22" s="19">
        <f t="shared" si="19"/>
        <v>329279</v>
      </c>
      <c r="Q22" s="19">
        <f t="shared" si="19"/>
        <v>330060</v>
      </c>
      <c r="R22" s="19">
        <f t="shared" si="19"/>
        <v>368730</v>
      </c>
      <c r="S22" s="19">
        <f t="shared" si="19"/>
        <v>449480</v>
      </c>
      <c r="T22" s="19">
        <f t="shared" si="19"/>
        <v>319381</v>
      </c>
      <c r="U22" s="20">
        <f t="shared" si="19"/>
        <v>291090</v>
      </c>
    </row>
    <row r="23" ht="15.75" customHeight="1">
      <c r="A23" s="2">
        <v>2018.0</v>
      </c>
      <c r="B23" s="2">
        <v>1.0</v>
      </c>
      <c r="C23" s="2" t="s">
        <v>4</v>
      </c>
      <c r="D23" s="2">
        <v>175616.0</v>
      </c>
      <c r="F23" s="21" t="s">
        <v>4</v>
      </c>
      <c r="G23" s="31">
        <v>2023.0</v>
      </c>
      <c r="H23" s="22">
        <f t="shared" si="14"/>
        <v>1116463.25</v>
      </c>
      <c r="I23" s="23">
        <f t="shared" si="12"/>
        <v>2811934</v>
      </c>
      <c r="J23" s="24">
        <f t="shared" ref="J23:U23" si="20">SUMIFS($D$2:$D$179,$A$2:$A$179,$G23,$B$2:$B$179,J$3,$C$2:$C$179,$F23)</f>
        <v>372805</v>
      </c>
      <c r="K23" s="24">
        <f t="shared" si="20"/>
        <v>345145</v>
      </c>
      <c r="L23" s="24">
        <f t="shared" si="20"/>
        <v>360292</v>
      </c>
      <c r="M23" s="24">
        <f t="shared" si="20"/>
        <v>307824</v>
      </c>
      <c r="N23" s="24">
        <f t="shared" si="20"/>
        <v>400476</v>
      </c>
      <c r="O23" s="24">
        <f t="shared" si="20"/>
        <v>397692</v>
      </c>
      <c r="P23" s="24">
        <f t="shared" si="20"/>
        <v>314630</v>
      </c>
      <c r="Q23" s="24">
        <f t="shared" si="20"/>
        <v>313070</v>
      </c>
      <c r="R23" s="24">
        <f t="shared" si="20"/>
        <v>0</v>
      </c>
      <c r="S23" s="24">
        <f t="shared" si="20"/>
        <v>0</v>
      </c>
      <c r="T23" s="24">
        <f t="shared" si="20"/>
        <v>0</v>
      </c>
      <c r="U23" s="25">
        <f t="shared" si="20"/>
        <v>0</v>
      </c>
    </row>
    <row r="24" ht="15.75" customHeight="1">
      <c r="A24" s="2">
        <v>2018.0</v>
      </c>
      <c r="B24" s="2">
        <v>2.0</v>
      </c>
      <c r="C24" s="2" t="s">
        <v>4</v>
      </c>
      <c r="D24" s="2">
        <v>160509.0</v>
      </c>
      <c r="H24" s="32">
        <f>SUM(H16:H23)</f>
        <v>5287575.25</v>
      </c>
    </row>
    <row r="25" ht="15.75" customHeight="1">
      <c r="A25" s="2">
        <v>2018.0</v>
      </c>
      <c r="B25" s="2">
        <v>3.0</v>
      </c>
      <c r="C25" s="2" t="s">
        <v>4</v>
      </c>
      <c r="D25" s="2">
        <v>208988.0</v>
      </c>
    </row>
    <row r="26" ht="15.75" customHeight="1">
      <c r="A26" s="2">
        <v>2018.0</v>
      </c>
      <c r="B26" s="2">
        <v>4.0</v>
      </c>
      <c r="C26" s="2" t="s">
        <v>4</v>
      </c>
      <c r="D26" s="2">
        <v>178084.0</v>
      </c>
      <c r="G26" s="29">
        <v>2016.0</v>
      </c>
      <c r="H26" s="33">
        <f t="shared" ref="H26:H33" si="21">$H$3*I4</f>
        <v>231836.4</v>
      </c>
      <c r="I26" s="34">
        <f t="shared" ref="I26:I33" si="22">I16*$H$15</f>
        <v>121023.5</v>
      </c>
      <c r="J26" s="32">
        <f t="shared" ref="J26:J33" si="23">SUM(H26:I26)</f>
        <v>352859.9</v>
      </c>
    </row>
    <row r="27" ht="15.75" customHeight="1">
      <c r="A27" s="2">
        <v>2018.0</v>
      </c>
      <c r="B27" s="2">
        <v>5.0</v>
      </c>
      <c r="C27" s="2" t="s">
        <v>4</v>
      </c>
      <c r="D27" s="2">
        <v>212554.0</v>
      </c>
      <c r="G27" s="30">
        <v>2017.0</v>
      </c>
      <c r="H27" s="35">
        <f t="shared" si="21"/>
        <v>832286.7</v>
      </c>
      <c r="I27" s="36">
        <f t="shared" si="22"/>
        <v>468360</v>
      </c>
      <c r="J27" s="32">
        <f t="shared" si="23"/>
        <v>1300646.7</v>
      </c>
    </row>
    <row r="28" ht="15.75" customHeight="1">
      <c r="A28" s="2">
        <v>2018.0</v>
      </c>
      <c r="B28" s="2">
        <v>6.0</v>
      </c>
      <c r="C28" s="2" t="s">
        <v>4</v>
      </c>
      <c r="D28" s="2">
        <v>202326.0</v>
      </c>
      <c r="G28" s="30">
        <v>2018.0</v>
      </c>
      <c r="H28" s="35">
        <f t="shared" si="21"/>
        <v>978817.5</v>
      </c>
      <c r="I28" s="36">
        <f t="shared" si="22"/>
        <v>611042.25</v>
      </c>
      <c r="J28" s="32">
        <f t="shared" si="23"/>
        <v>1589859.75</v>
      </c>
    </row>
    <row r="29" ht="15.75" customHeight="1">
      <c r="A29" s="2">
        <v>2018.0</v>
      </c>
      <c r="B29" s="2">
        <v>7.0</v>
      </c>
      <c r="C29" s="2" t="s">
        <v>4</v>
      </c>
      <c r="D29" s="2">
        <v>195731.0</v>
      </c>
      <c r="G29" s="30">
        <v>2019.0</v>
      </c>
      <c r="H29" s="35">
        <f t="shared" si="21"/>
        <v>1176375.6</v>
      </c>
      <c r="I29" s="36">
        <f t="shared" si="22"/>
        <v>729996.5</v>
      </c>
      <c r="J29" s="32">
        <f t="shared" si="23"/>
        <v>1906372.1</v>
      </c>
    </row>
    <row r="30" ht="15.75" customHeight="1">
      <c r="A30" s="2">
        <v>2018.0</v>
      </c>
      <c r="B30" s="2">
        <v>8.0</v>
      </c>
      <c r="C30" s="2" t="s">
        <v>4</v>
      </c>
      <c r="D30" s="2">
        <v>222513.0</v>
      </c>
      <c r="G30" s="30">
        <v>2020.0</v>
      </c>
      <c r="H30" s="35">
        <f t="shared" si="21"/>
        <v>1619938.8</v>
      </c>
      <c r="I30" s="36">
        <f t="shared" si="22"/>
        <v>948141.25</v>
      </c>
      <c r="J30" s="32">
        <f t="shared" si="23"/>
        <v>2568080.05</v>
      </c>
    </row>
    <row r="31" ht="15.75" customHeight="1">
      <c r="A31" s="2">
        <v>2018.0</v>
      </c>
      <c r="B31" s="2">
        <v>9.0</v>
      </c>
      <c r="C31" s="2" t="s">
        <v>4</v>
      </c>
      <c r="D31" s="2">
        <v>197070.0</v>
      </c>
      <c r="G31" s="30">
        <v>2021.0</v>
      </c>
      <c r="H31" s="35">
        <f t="shared" si="21"/>
        <v>2066256</v>
      </c>
      <c r="I31" s="36">
        <f t="shared" si="22"/>
        <v>1171525</v>
      </c>
      <c r="J31" s="32">
        <f t="shared" si="23"/>
        <v>3237781</v>
      </c>
    </row>
    <row r="32" ht="15.75" customHeight="1">
      <c r="A32" s="2">
        <v>2018.0</v>
      </c>
      <c r="B32" s="2">
        <v>10.0</v>
      </c>
      <c r="C32" s="2" t="s">
        <v>4</v>
      </c>
      <c r="D32" s="2">
        <v>314918.0</v>
      </c>
      <c r="G32" s="30">
        <v>2022.0</v>
      </c>
      <c r="H32" s="35">
        <f t="shared" si="21"/>
        <v>1810540.35</v>
      </c>
      <c r="I32" s="36">
        <f t="shared" si="22"/>
        <v>1116463.25</v>
      </c>
      <c r="J32" s="32">
        <f t="shared" si="23"/>
        <v>2927003.6</v>
      </c>
    </row>
    <row r="33" ht="15.75" customHeight="1">
      <c r="A33" s="2">
        <v>2018.0</v>
      </c>
      <c r="B33" s="2">
        <v>11.0</v>
      </c>
      <c r="C33" s="2" t="s">
        <v>4</v>
      </c>
      <c r="D33" s="2">
        <v>199402.0</v>
      </c>
      <c r="G33" s="31">
        <v>2023.0</v>
      </c>
      <c r="H33" s="37">
        <f t="shared" si="21"/>
        <v>1476457.65</v>
      </c>
      <c r="I33" s="38">
        <f t="shared" si="22"/>
        <v>702983.5</v>
      </c>
      <c r="J33" s="39">
        <f t="shared" si="23"/>
        <v>2179441.15</v>
      </c>
      <c r="K33" s="40">
        <v>3269161.72</v>
      </c>
    </row>
    <row r="34" ht="15.75" customHeight="1">
      <c r="A34" s="2">
        <v>2018.0</v>
      </c>
      <c r="B34" s="2">
        <v>12.0</v>
      </c>
      <c r="C34" s="2" t="s">
        <v>4</v>
      </c>
      <c r="D34" s="2">
        <v>176458.0</v>
      </c>
      <c r="H34" s="32">
        <f t="shared" ref="H34:J34" si="24">SUM(H26:H33)</f>
        <v>10192509</v>
      </c>
      <c r="I34" s="32">
        <f t="shared" si="24"/>
        <v>5869535.25</v>
      </c>
      <c r="J34" s="32">
        <f t="shared" si="24"/>
        <v>16062044.25</v>
      </c>
    </row>
    <row r="35" ht="15.75" customHeight="1">
      <c r="A35" s="2">
        <v>2019.0</v>
      </c>
      <c r="B35" s="2">
        <v>1.0</v>
      </c>
      <c r="C35" s="2" t="s">
        <v>4</v>
      </c>
      <c r="D35" s="2">
        <v>257702.0</v>
      </c>
      <c r="J35" s="32">
        <f>SUM(H34:I34)</f>
        <v>16062044.25</v>
      </c>
    </row>
    <row r="36" ht="15.75" customHeight="1">
      <c r="A36" s="2">
        <v>2019.0</v>
      </c>
      <c r="B36" s="2">
        <v>2.0</v>
      </c>
      <c r="C36" s="2" t="s">
        <v>4</v>
      </c>
      <c r="D36" s="2">
        <v>216916.0</v>
      </c>
    </row>
    <row r="37" ht="15.75" customHeight="1">
      <c r="A37" s="2">
        <v>2019.0</v>
      </c>
      <c r="B37" s="2">
        <v>3.0</v>
      </c>
      <c r="C37" s="2" t="s">
        <v>4</v>
      </c>
      <c r="D37" s="2">
        <v>201171.0</v>
      </c>
    </row>
    <row r="38" ht="15.75" customHeight="1">
      <c r="A38" s="2">
        <v>2019.0</v>
      </c>
      <c r="B38" s="2">
        <v>4.0</v>
      </c>
      <c r="C38" s="2" t="s">
        <v>4</v>
      </c>
      <c r="D38" s="2">
        <v>302900.0</v>
      </c>
    </row>
    <row r="39" ht="15.75" customHeight="1">
      <c r="A39" s="2">
        <v>2019.0</v>
      </c>
      <c r="B39" s="2">
        <v>5.0</v>
      </c>
      <c r="C39" s="2" t="s">
        <v>4</v>
      </c>
      <c r="D39" s="2">
        <v>247299.0</v>
      </c>
    </row>
    <row r="40" ht="15.75" customHeight="1">
      <c r="A40" s="2">
        <v>2019.0</v>
      </c>
      <c r="B40" s="2">
        <v>6.0</v>
      </c>
      <c r="C40" s="2" t="s">
        <v>4</v>
      </c>
      <c r="D40" s="2">
        <v>256332.0</v>
      </c>
    </row>
    <row r="41" ht="15.75" customHeight="1">
      <c r="A41" s="2">
        <v>2019.0</v>
      </c>
      <c r="B41" s="2">
        <v>7.0</v>
      </c>
      <c r="C41" s="2" t="s">
        <v>4</v>
      </c>
      <c r="D41" s="2">
        <v>262889.0</v>
      </c>
    </row>
    <row r="42" ht="15.75" customHeight="1">
      <c r="A42" s="2">
        <v>2019.0</v>
      </c>
      <c r="B42" s="2">
        <v>8.0</v>
      </c>
      <c r="C42" s="2" t="s">
        <v>4</v>
      </c>
      <c r="D42" s="2">
        <v>267394.0</v>
      </c>
    </row>
    <row r="43" ht="15.75" customHeight="1">
      <c r="A43" s="2">
        <v>2019.0</v>
      </c>
      <c r="B43" s="2">
        <v>9.0</v>
      </c>
      <c r="C43" s="2" t="s">
        <v>4</v>
      </c>
      <c r="D43" s="2">
        <v>253789.0</v>
      </c>
    </row>
    <row r="44" ht="15.75" customHeight="1">
      <c r="A44" s="2">
        <v>2019.0</v>
      </c>
      <c r="B44" s="2">
        <v>10.0</v>
      </c>
      <c r="C44" s="2" t="s">
        <v>4</v>
      </c>
      <c r="D44" s="2">
        <v>235679.0</v>
      </c>
    </row>
    <row r="45" ht="15.75" customHeight="1">
      <c r="A45" s="2">
        <v>2019.0</v>
      </c>
      <c r="B45" s="2">
        <v>11.0</v>
      </c>
      <c r="C45" s="2" t="s">
        <v>4</v>
      </c>
      <c r="D45" s="2">
        <v>206070.0</v>
      </c>
    </row>
    <row r="46" ht="15.75" customHeight="1">
      <c r="A46" s="2">
        <v>2019.0</v>
      </c>
      <c r="B46" s="2">
        <v>12.0</v>
      </c>
      <c r="C46" s="2" t="s">
        <v>4</v>
      </c>
      <c r="D46" s="2">
        <v>211845.0</v>
      </c>
    </row>
    <row r="47" ht="15.75" customHeight="1">
      <c r="A47" s="2">
        <v>2020.0</v>
      </c>
      <c r="B47" s="2">
        <v>1.0</v>
      </c>
      <c r="C47" s="2" t="s">
        <v>4</v>
      </c>
      <c r="D47" s="2">
        <v>278237.0</v>
      </c>
    </row>
    <row r="48" ht="15.75" customHeight="1">
      <c r="A48" s="2">
        <v>2020.0</v>
      </c>
      <c r="B48" s="2">
        <v>2.0</v>
      </c>
      <c r="C48" s="2" t="s">
        <v>4</v>
      </c>
      <c r="D48" s="2">
        <v>276529.0</v>
      </c>
    </row>
    <row r="49" ht="15.75" customHeight="1">
      <c r="A49" s="2">
        <v>2020.0</v>
      </c>
      <c r="B49" s="2">
        <v>3.0</v>
      </c>
      <c r="C49" s="2" t="s">
        <v>4</v>
      </c>
      <c r="D49" s="2">
        <v>299100.0</v>
      </c>
    </row>
    <row r="50" ht="15.75" customHeight="1">
      <c r="A50" s="2">
        <v>2020.0</v>
      </c>
      <c r="B50" s="2">
        <v>4.0</v>
      </c>
      <c r="C50" s="2" t="s">
        <v>4</v>
      </c>
      <c r="D50" s="2">
        <v>266405.0</v>
      </c>
    </row>
    <row r="51" ht="15.75" customHeight="1">
      <c r="A51" s="2">
        <v>2020.0</v>
      </c>
      <c r="B51" s="2">
        <v>5.0</v>
      </c>
      <c r="C51" s="2" t="s">
        <v>4</v>
      </c>
      <c r="D51" s="2">
        <v>292149.0</v>
      </c>
    </row>
    <row r="52" ht="15.75" customHeight="1">
      <c r="A52" s="2">
        <v>2020.0</v>
      </c>
      <c r="B52" s="2">
        <v>6.0</v>
      </c>
      <c r="C52" s="2" t="s">
        <v>4</v>
      </c>
      <c r="D52" s="2">
        <v>368915.0</v>
      </c>
    </row>
    <row r="53" ht="15.75" customHeight="1">
      <c r="A53" s="2">
        <v>2020.0</v>
      </c>
      <c r="B53" s="2">
        <v>7.0</v>
      </c>
      <c r="C53" s="2" t="s">
        <v>4</v>
      </c>
      <c r="D53" s="2">
        <v>315880.0</v>
      </c>
    </row>
    <row r="54" ht="15.75" customHeight="1">
      <c r="A54" s="2">
        <v>2020.0</v>
      </c>
      <c r="B54" s="2">
        <v>8.0</v>
      </c>
      <c r="C54" s="2" t="s">
        <v>4</v>
      </c>
      <c r="D54" s="2">
        <v>311800.0</v>
      </c>
    </row>
    <row r="55" ht="15.75" customHeight="1">
      <c r="A55" s="2">
        <v>2020.0</v>
      </c>
      <c r="B55" s="2">
        <v>9.0</v>
      </c>
      <c r="C55" s="2" t="s">
        <v>4</v>
      </c>
      <c r="D55" s="2">
        <v>329595.0</v>
      </c>
    </row>
    <row r="56" ht="15.75" customHeight="1">
      <c r="A56" s="2">
        <v>2020.0</v>
      </c>
      <c r="B56" s="2">
        <v>10.0</v>
      </c>
      <c r="C56" s="2" t="s">
        <v>4</v>
      </c>
      <c r="D56" s="2">
        <v>376111.0</v>
      </c>
    </row>
    <row r="57" ht="15.75" customHeight="1">
      <c r="A57" s="2">
        <v>2020.0</v>
      </c>
      <c r="B57" s="2">
        <v>11.0</v>
      </c>
      <c r="C57" s="2" t="s">
        <v>4</v>
      </c>
      <c r="D57" s="2">
        <v>363319.0</v>
      </c>
    </row>
    <row r="58" ht="15.75" customHeight="1">
      <c r="A58" s="2">
        <v>2020.0</v>
      </c>
      <c r="B58" s="2">
        <v>12.0</v>
      </c>
      <c r="C58" s="2" t="s">
        <v>4</v>
      </c>
      <c r="D58" s="2">
        <v>314525.0</v>
      </c>
    </row>
    <row r="59" ht="15.75" customHeight="1">
      <c r="A59" s="2">
        <v>2021.0</v>
      </c>
      <c r="B59" s="2">
        <v>1.0</v>
      </c>
      <c r="C59" s="2" t="s">
        <v>4</v>
      </c>
      <c r="D59" s="2">
        <v>437348.0</v>
      </c>
    </row>
    <row r="60" ht="15.75" customHeight="1">
      <c r="A60" s="2">
        <v>2021.0</v>
      </c>
      <c r="B60" s="2">
        <v>2.0</v>
      </c>
      <c r="C60" s="2" t="s">
        <v>4</v>
      </c>
      <c r="D60" s="2">
        <v>342270.0</v>
      </c>
    </row>
    <row r="61" ht="15.75" customHeight="1">
      <c r="A61" s="2">
        <v>2021.0</v>
      </c>
      <c r="B61" s="2">
        <v>3.0</v>
      </c>
      <c r="C61" s="2" t="s">
        <v>4</v>
      </c>
      <c r="D61" s="2">
        <v>415535.0</v>
      </c>
    </row>
    <row r="62" ht="15.75" customHeight="1">
      <c r="A62" s="2">
        <v>2021.0</v>
      </c>
      <c r="B62" s="2">
        <v>4.0</v>
      </c>
      <c r="C62" s="2" t="s">
        <v>4</v>
      </c>
      <c r="D62" s="2">
        <v>436010.0</v>
      </c>
    </row>
    <row r="63" ht="15.75" customHeight="1">
      <c r="A63" s="2">
        <v>2021.0</v>
      </c>
      <c r="B63" s="2">
        <v>5.0</v>
      </c>
      <c r="C63" s="2" t="s">
        <v>4</v>
      </c>
      <c r="D63" s="2">
        <v>404986.0</v>
      </c>
    </row>
    <row r="64" ht="15.75" customHeight="1">
      <c r="A64" s="2">
        <v>2021.0</v>
      </c>
      <c r="B64" s="2">
        <v>6.0</v>
      </c>
      <c r="C64" s="2" t="s">
        <v>4</v>
      </c>
      <c r="D64" s="2">
        <v>375933.0</v>
      </c>
    </row>
    <row r="65" ht="15.75" customHeight="1">
      <c r="A65" s="2">
        <v>2021.0</v>
      </c>
      <c r="B65" s="2">
        <v>7.0</v>
      </c>
      <c r="C65" s="2" t="s">
        <v>4</v>
      </c>
      <c r="D65" s="2">
        <v>360122.0</v>
      </c>
    </row>
    <row r="66" ht="15.75" customHeight="1">
      <c r="A66" s="2">
        <v>2021.0</v>
      </c>
      <c r="B66" s="2">
        <v>8.0</v>
      </c>
      <c r="C66" s="2" t="s">
        <v>4</v>
      </c>
      <c r="D66" s="2">
        <v>430120.0</v>
      </c>
    </row>
    <row r="67" ht="15.75" customHeight="1">
      <c r="A67" s="2">
        <v>2021.0</v>
      </c>
      <c r="B67" s="2">
        <v>9.0</v>
      </c>
      <c r="C67" s="2" t="s">
        <v>4</v>
      </c>
      <c r="D67" s="2">
        <v>429712.0</v>
      </c>
    </row>
    <row r="68" ht="15.75" customHeight="1">
      <c r="A68" s="2">
        <v>2021.0</v>
      </c>
      <c r="B68" s="2">
        <v>10.0</v>
      </c>
      <c r="C68" s="2" t="s">
        <v>4</v>
      </c>
      <c r="D68" s="2">
        <v>294691.0</v>
      </c>
    </row>
    <row r="69" ht="15.75" customHeight="1">
      <c r="A69" s="2">
        <v>2021.0</v>
      </c>
      <c r="B69" s="2">
        <v>11.0</v>
      </c>
      <c r="C69" s="2" t="s">
        <v>4</v>
      </c>
      <c r="D69" s="2">
        <v>427015.0</v>
      </c>
    </row>
    <row r="70" ht="15.75" customHeight="1">
      <c r="A70" s="2">
        <v>2021.0</v>
      </c>
      <c r="B70" s="2">
        <v>12.0</v>
      </c>
      <c r="C70" s="2" t="s">
        <v>4</v>
      </c>
      <c r="D70" s="2">
        <v>332358.0</v>
      </c>
    </row>
    <row r="71" ht="15.75" customHeight="1">
      <c r="A71" s="2">
        <v>2022.0</v>
      </c>
      <c r="B71" s="2">
        <v>1.0</v>
      </c>
      <c r="C71" s="2" t="s">
        <v>4</v>
      </c>
      <c r="D71" s="2">
        <v>410275.0</v>
      </c>
    </row>
    <row r="72" ht="15.75" customHeight="1">
      <c r="A72" s="2">
        <v>2022.0</v>
      </c>
      <c r="B72" s="2">
        <v>2.0</v>
      </c>
      <c r="C72" s="2" t="s">
        <v>4</v>
      </c>
      <c r="D72" s="2">
        <v>355305.0</v>
      </c>
    </row>
    <row r="73" ht="15.75" customHeight="1">
      <c r="A73" s="2">
        <v>2022.0</v>
      </c>
      <c r="B73" s="2">
        <v>3.0</v>
      </c>
      <c r="C73" s="2" t="s">
        <v>4</v>
      </c>
      <c r="D73" s="2">
        <v>476263.0</v>
      </c>
    </row>
    <row r="74" ht="15.75" customHeight="1">
      <c r="A74" s="2">
        <v>2022.0</v>
      </c>
      <c r="B74" s="2">
        <v>4.0</v>
      </c>
      <c r="C74" s="2" t="s">
        <v>4</v>
      </c>
      <c r="D74" s="2">
        <v>374085.0</v>
      </c>
    </row>
    <row r="75" ht="15.75" customHeight="1">
      <c r="A75" s="2">
        <v>2022.0</v>
      </c>
      <c r="B75" s="2">
        <v>5.0</v>
      </c>
      <c r="C75" s="2" t="s">
        <v>4</v>
      </c>
      <c r="D75" s="2">
        <v>330940.0</v>
      </c>
    </row>
    <row r="76" ht="15.75" customHeight="1">
      <c r="A76" s="2">
        <v>2022.0</v>
      </c>
      <c r="B76" s="2">
        <v>6.0</v>
      </c>
      <c r="C76" s="2" t="s">
        <v>4</v>
      </c>
      <c r="D76" s="2">
        <v>430965.0</v>
      </c>
    </row>
    <row r="77" ht="15.75" customHeight="1">
      <c r="A77" s="2">
        <v>2022.0</v>
      </c>
      <c r="B77" s="2">
        <v>7.0</v>
      </c>
      <c r="C77" s="2" t="s">
        <v>4</v>
      </c>
      <c r="D77" s="2">
        <v>329279.0</v>
      </c>
    </row>
    <row r="78" ht="15.75" customHeight="1">
      <c r="A78" s="2">
        <v>2022.0</v>
      </c>
      <c r="B78" s="2">
        <v>8.0</v>
      </c>
      <c r="C78" s="2" t="s">
        <v>4</v>
      </c>
      <c r="D78" s="2">
        <v>330060.0</v>
      </c>
    </row>
    <row r="79" ht="15.75" customHeight="1">
      <c r="A79" s="2">
        <v>2022.0</v>
      </c>
      <c r="B79" s="2">
        <v>9.0</v>
      </c>
      <c r="C79" s="2" t="s">
        <v>4</v>
      </c>
      <c r="D79" s="2">
        <v>368730.0</v>
      </c>
    </row>
    <row r="80" ht="15.75" customHeight="1">
      <c r="A80" s="2">
        <v>2022.0</v>
      </c>
      <c r="B80" s="2">
        <v>10.0</v>
      </c>
      <c r="C80" s="2" t="s">
        <v>4</v>
      </c>
      <c r="D80" s="2">
        <v>449480.0</v>
      </c>
    </row>
    <row r="81" ht="15.75" customHeight="1">
      <c r="A81" s="2">
        <v>2022.0</v>
      </c>
      <c r="B81" s="2">
        <v>11.0</v>
      </c>
      <c r="C81" s="2" t="s">
        <v>4</v>
      </c>
      <c r="D81" s="2">
        <v>319381.0</v>
      </c>
    </row>
    <row r="82" ht="15.75" customHeight="1">
      <c r="A82" s="2">
        <v>2022.0</v>
      </c>
      <c r="B82" s="2">
        <v>12.0</v>
      </c>
      <c r="C82" s="2" t="s">
        <v>4</v>
      </c>
      <c r="D82" s="2">
        <v>291090.0</v>
      </c>
    </row>
    <row r="83" ht="15.75" customHeight="1">
      <c r="A83" s="2">
        <v>2023.0</v>
      </c>
      <c r="B83" s="2">
        <v>1.0</v>
      </c>
      <c r="C83" s="2" t="s">
        <v>4</v>
      </c>
      <c r="D83" s="2">
        <v>372805.0</v>
      </c>
    </row>
    <row r="84" ht="15.75" customHeight="1">
      <c r="A84" s="2">
        <v>2023.0</v>
      </c>
      <c r="B84" s="2">
        <v>2.0</v>
      </c>
      <c r="C84" s="2" t="s">
        <v>4</v>
      </c>
      <c r="D84" s="2">
        <v>345145.0</v>
      </c>
    </row>
    <row r="85" ht="15.75" customHeight="1">
      <c r="A85" s="2">
        <v>2023.0</v>
      </c>
      <c r="B85" s="2">
        <v>3.0</v>
      </c>
      <c r="C85" s="2" t="s">
        <v>4</v>
      </c>
      <c r="D85" s="2">
        <v>360292.0</v>
      </c>
    </row>
    <row r="86" ht="15.75" customHeight="1">
      <c r="A86" s="2">
        <v>2023.0</v>
      </c>
      <c r="B86" s="2">
        <v>4.0</v>
      </c>
      <c r="C86" s="2" t="s">
        <v>4</v>
      </c>
      <c r="D86" s="2">
        <v>307824.0</v>
      </c>
    </row>
    <row r="87" ht="15.75" customHeight="1">
      <c r="A87" s="2">
        <v>2023.0</v>
      </c>
      <c r="B87" s="2">
        <v>5.0</v>
      </c>
      <c r="C87" s="2" t="s">
        <v>4</v>
      </c>
      <c r="D87" s="2">
        <v>400476.0</v>
      </c>
    </row>
    <row r="88" ht="15.75" customHeight="1">
      <c r="A88" s="2">
        <v>2023.0</v>
      </c>
      <c r="B88" s="2">
        <v>6.0</v>
      </c>
      <c r="C88" s="2" t="s">
        <v>4</v>
      </c>
      <c r="D88" s="2">
        <v>397692.0</v>
      </c>
    </row>
    <row r="89" ht="15.75" customHeight="1">
      <c r="A89" s="2">
        <v>2023.0</v>
      </c>
      <c r="B89" s="2">
        <v>7.0</v>
      </c>
      <c r="C89" s="2" t="s">
        <v>4</v>
      </c>
      <c r="D89" s="2">
        <v>314630.0</v>
      </c>
    </row>
    <row r="90" ht="15.75" customHeight="1">
      <c r="A90" s="2">
        <v>2023.0</v>
      </c>
      <c r="B90" s="2">
        <v>8.0</v>
      </c>
      <c r="C90" s="2" t="s">
        <v>4</v>
      </c>
      <c r="D90" s="2">
        <v>313070.0</v>
      </c>
    </row>
    <row r="91" ht="15.75" customHeight="1">
      <c r="A91" s="2">
        <v>2016.0</v>
      </c>
      <c r="B91" s="2">
        <v>4.0</v>
      </c>
      <c r="C91" s="2" t="s">
        <v>9</v>
      </c>
      <c r="D91" s="2">
        <v>4600.0</v>
      </c>
    </row>
    <row r="92" ht="15.75" customHeight="1">
      <c r="A92" s="2">
        <v>2016.0</v>
      </c>
      <c r="B92" s="2">
        <v>5.0</v>
      </c>
      <c r="C92" s="2" t="s">
        <v>9</v>
      </c>
      <c r="D92" s="2">
        <v>11935.0</v>
      </c>
    </row>
    <row r="93" ht="15.75" customHeight="1">
      <c r="A93" s="2">
        <v>2016.0</v>
      </c>
      <c r="B93" s="2">
        <v>6.0</v>
      </c>
      <c r="C93" s="2" t="s">
        <v>9</v>
      </c>
      <c r="D93" s="2">
        <v>44298.0</v>
      </c>
    </row>
    <row r="94" ht="15.75" customHeight="1">
      <c r="A94" s="2">
        <v>2016.0</v>
      </c>
      <c r="B94" s="2">
        <v>7.0</v>
      </c>
      <c r="C94" s="2" t="s">
        <v>9</v>
      </c>
      <c r="D94" s="2">
        <v>96123.0</v>
      </c>
    </row>
    <row r="95" ht="15.75" customHeight="1">
      <c r="A95" s="2">
        <v>2016.0</v>
      </c>
      <c r="B95" s="2">
        <v>8.0</v>
      </c>
      <c r="C95" s="2" t="s">
        <v>9</v>
      </c>
      <c r="D95" s="2">
        <v>129911.0</v>
      </c>
    </row>
    <row r="96" ht="15.75" customHeight="1">
      <c r="A96" s="2">
        <v>2016.0</v>
      </c>
      <c r="B96" s="2">
        <v>9.0</v>
      </c>
      <c r="C96" s="2" t="s">
        <v>9</v>
      </c>
      <c r="D96" s="2">
        <v>79946.0</v>
      </c>
    </row>
    <row r="97" ht="15.75" customHeight="1">
      <c r="A97" s="2">
        <v>2016.0</v>
      </c>
      <c r="B97" s="2">
        <v>10.0</v>
      </c>
      <c r="C97" s="2" t="s">
        <v>9</v>
      </c>
      <c r="D97" s="2">
        <v>43450.0</v>
      </c>
    </row>
    <row r="98" ht="15.75" customHeight="1">
      <c r="A98" s="2">
        <v>2016.0</v>
      </c>
      <c r="B98" s="2">
        <v>11.0</v>
      </c>
      <c r="C98" s="2" t="s">
        <v>9</v>
      </c>
      <c r="D98" s="2">
        <v>59583.0</v>
      </c>
    </row>
    <row r="99" ht="15.75" customHeight="1">
      <c r="A99" s="2">
        <v>2016.0</v>
      </c>
      <c r="B99" s="2">
        <v>12.0</v>
      </c>
      <c r="C99" s="2" t="s">
        <v>9</v>
      </c>
      <c r="D99" s="2">
        <v>45346.0</v>
      </c>
    </row>
    <row r="100" ht="15.75" customHeight="1">
      <c r="A100" s="2">
        <v>2017.0</v>
      </c>
      <c r="B100" s="2">
        <v>1.0</v>
      </c>
      <c r="C100" s="2" t="s">
        <v>9</v>
      </c>
      <c r="D100" s="2">
        <v>86768.0</v>
      </c>
    </row>
    <row r="101" ht="15.75" customHeight="1">
      <c r="A101" s="2">
        <v>2017.0</v>
      </c>
      <c r="B101" s="2">
        <v>2.0</v>
      </c>
      <c r="C101" s="2" t="s">
        <v>9</v>
      </c>
      <c r="D101" s="2">
        <v>99063.0</v>
      </c>
    </row>
    <row r="102" ht="15.75" customHeight="1">
      <c r="A102" s="2">
        <v>2017.0</v>
      </c>
      <c r="B102" s="2">
        <v>3.0</v>
      </c>
      <c r="C102" s="2" t="s">
        <v>9</v>
      </c>
      <c r="D102" s="2">
        <v>143517.0</v>
      </c>
    </row>
    <row r="103" ht="15.75" customHeight="1">
      <c r="A103" s="2">
        <v>2017.0</v>
      </c>
      <c r="B103" s="2">
        <v>4.0</v>
      </c>
      <c r="C103" s="2" t="s">
        <v>9</v>
      </c>
      <c r="D103" s="2">
        <v>156797.0</v>
      </c>
    </row>
    <row r="104" ht="15.75" customHeight="1">
      <c r="A104" s="2">
        <v>2017.0</v>
      </c>
      <c r="B104" s="2">
        <v>5.0</v>
      </c>
      <c r="C104" s="2" t="s">
        <v>9</v>
      </c>
      <c r="D104" s="2">
        <v>251278.0</v>
      </c>
    </row>
    <row r="105" ht="15.75" customHeight="1">
      <c r="A105" s="2">
        <v>2017.0</v>
      </c>
      <c r="B105" s="2">
        <v>6.0</v>
      </c>
      <c r="C105" s="2" t="s">
        <v>9</v>
      </c>
      <c r="D105" s="2">
        <v>260342.0</v>
      </c>
    </row>
    <row r="106" ht="15.75" customHeight="1">
      <c r="A106" s="2">
        <v>2017.0</v>
      </c>
      <c r="B106" s="2">
        <v>7.0</v>
      </c>
      <c r="C106" s="2" t="s">
        <v>9</v>
      </c>
      <c r="D106" s="2">
        <v>207250.0</v>
      </c>
    </row>
    <row r="107" ht="15.75" customHeight="1">
      <c r="A107" s="2">
        <v>2017.0</v>
      </c>
      <c r="B107" s="2">
        <v>8.0</v>
      </c>
      <c r="C107" s="2" t="s">
        <v>9</v>
      </c>
      <c r="D107" s="2">
        <v>177815.0</v>
      </c>
    </row>
    <row r="108" ht="15.75" customHeight="1">
      <c r="A108" s="2">
        <v>2017.0</v>
      </c>
      <c r="B108" s="2">
        <v>9.0</v>
      </c>
      <c r="C108" s="2" t="s">
        <v>9</v>
      </c>
      <c r="D108" s="2">
        <v>144715.0</v>
      </c>
    </row>
    <row r="109" ht="15.75" customHeight="1">
      <c r="A109" s="2">
        <v>2017.0</v>
      </c>
      <c r="B109" s="2">
        <v>10.0</v>
      </c>
      <c r="C109" s="2" t="s">
        <v>9</v>
      </c>
      <c r="D109" s="2">
        <v>119082.0</v>
      </c>
    </row>
    <row r="110" ht="15.75" customHeight="1">
      <c r="A110" s="2">
        <v>2017.0</v>
      </c>
      <c r="B110" s="2">
        <v>11.0</v>
      </c>
      <c r="C110" s="2" t="s">
        <v>9</v>
      </c>
      <c r="D110" s="2">
        <v>81306.0</v>
      </c>
    </row>
    <row r="111" ht="15.75" customHeight="1">
      <c r="A111" s="2">
        <v>2017.0</v>
      </c>
      <c r="B111" s="2">
        <v>12.0</v>
      </c>
      <c r="C111" s="2" t="s">
        <v>9</v>
      </c>
      <c r="D111" s="2">
        <v>121593.0</v>
      </c>
    </row>
    <row r="112" ht="15.75" customHeight="1">
      <c r="A112" s="2">
        <v>2018.0</v>
      </c>
      <c r="B112" s="2">
        <v>1.0</v>
      </c>
      <c r="C112" s="2" t="s">
        <v>9</v>
      </c>
      <c r="D112" s="2">
        <v>119760.0</v>
      </c>
    </row>
    <row r="113" ht="15.75" customHeight="1">
      <c r="A113" s="2">
        <v>2018.0</v>
      </c>
      <c r="B113" s="2">
        <v>2.0</v>
      </c>
      <c r="C113" s="2" t="s">
        <v>9</v>
      </c>
      <c r="D113" s="2">
        <v>128286.0</v>
      </c>
    </row>
    <row r="114" ht="15.75" customHeight="1">
      <c r="A114" s="2">
        <v>2018.0</v>
      </c>
      <c r="B114" s="2">
        <v>3.0</v>
      </c>
      <c r="C114" s="2" t="s">
        <v>9</v>
      </c>
      <c r="D114" s="2">
        <v>195943.0</v>
      </c>
    </row>
    <row r="115" ht="15.75" customHeight="1">
      <c r="A115" s="2">
        <v>2018.0</v>
      </c>
      <c r="B115" s="2">
        <v>4.0</v>
      </c>
      <c r="C115" s="2" t="s">
        <v>9</v>
      </c>
      <c r="D115" s="2">
        <v>239816.0</v>
      </c>
    </row>
    <row r="116" ht="15.75" customHeight="1">
      <c r="A116" s="2">
        <v>2018.0</v>
      </c>
      <c r="B116" s="2">
        <v>5.0</v>
      </c>
      <c r="C116" s="2" t="s">
        <v>9</v>
      </c>
      <c r="D116" s="2">
        <v>242788.0</v>
      </c>
    </row>
    <row r="117" ht="15.75" customHeight="1">
      <c r="A117" s="2">
        <v>2018.0</v>
      </c>
      <c r="B117" s="2">
        <v>6.0</v>
      </c>
      <c r="C117" s="2" t="s">
        <v>9</v>
      </c>
      <c r="D117" s="2">
        <v>262589.0</v>
      </c>
    </row>
    <row r="118" ht="15.75" customHeight="1">
      <c r="A118" s="2">
        <v>2018.0</v>
      </c>
      <c r="B118" s="2">
        <v>7.0</v>
      </c>
      <c r="C118" s="2" t="s">
        <v>9</v>
      </c>
      <c r="D118" s="2">
        <v>253005.0</v>
      </c>
    </row>
    <row r="119" ht="15.75" customHeight="1">
      <c r="A119" s="2">
        <v>2018.0</v>
      </c>
      <c r="B119" s="2">
        <v>8.0</v>
      </c>
      <c r="C119" s="2" t="s">
        <v>9</v>
      </c>
      <c r="D119" s="2">
        <v>216531.0</v>
      </c>
    </row>
    <row r="120" ht="15.75" customHeight="1">
      <c r="A120" s="2">
        <v>2018.0</v>
      </c>
      <c r="B120" s="2">
        <v>9.0</v>
      </c>
      <c r="C120" s="2" t="s">
        <v>9</v>
      </c>
      <c r="D120" s="2">
        <v>130580.0</v>
      </c>
    </row>
    <row r="121" ht="15.75" customHeight="1">
      <c r="A121" s="2">
        <v>2018.0</v>
      </c>
      <c r="B121" s="2">
        <v>10.0</v>
      </c>
      <c r="C121" s="2" t="s">
        <v>9</v>
      </c>
      <c r="D121" s="2">
        <v>139424.0</v>
      </c>
    </row>
    <row r="122" ht="15.75" customHeight="1">
      <c r="A122" s="2">
        <v>2018.0</v>
      </c>
      <c r="B122" s="2">
        <v>11.0</v>
      </c>
      <c r="C122" s="2" t="s">
        <v>9</v>
      </c>
      <c r="D122" s="2">
        <v>130878.0</v>
      </c>
    </row>
    <row r="123" ht="15.75" customHeight="1">
      <c r="A123" s="2">
        <v>2018.0</v>
      </c>
      <c r="B123" s="2">
        <v>12.0</v>
      </c>
      <c r="C123" s="2" t="s">
        <v>9</v>
      </c>
      <c r="D123" s="2">
        <v>115550.0</v>
      </c>
    </row>
    <row r="124" ht="15.75" customHeight="1">
      <c r="A124" s="2">
        <v>2019.0</v>
      </c>
      <c r="B124" s="2">
        <v>1.0</v>
      </c>
      <c r="C124" s="2" t="s">
        <v>9</v>
      </c>
      <c r="D124" s="2">
        <v>150141.0</v>
      </c>
    </row>
    <row r="125" ht="15.75" customHeight="1">
      <c r="A125" s="2">
        <v>2019.0</v>
      </c>
      <c r="B125" s="2">
        <v>2.0</v>
      </c>
      <c r="C125" s="2" t="s">
        <v>9</v>
      </c>
      <c r="D125" s="2">
        <v>148725.0</v>
      </c>
    </row>
    <row r="126" ht="15.75" customHeight="1">
      <c r="A126" s="2">
        <v>2019.0</v>
      </c>
      <c r="B126" s="2">
        <v>3.0</v>
      </c>
      <c r="C126" s="2" t="s">
        <v>9</v>
      </c>
      <c r="D126" s="2">
        <v>177444.0</v>
      </c>
    </row>
    <row r="127" ht="15.75" customHeight="1">
      <c r="A127" s="2">
        <v>2019.0</v>
      </c>
      <c r="B127" s="2">
        <v>4.0</v>
      </c>
      <c r="C127" s="2" t="s">
        <v>9</v>
      </c>
      <c r="D127" s="2">
        <v>284179.0</v>
      </c>
    </row>
    <row r="128" ht="15.75" customHeight="1">
      <c r="A128" s="2">
        <v>2019.0</v>
      </c>
      <c r="B128" s="2">
        <v>5.0</v>
      </c>
      <c r="C128" s="2" t="s">
        <v>9</v>
      </c>
      <c r="D128" s="2">
        <v>332057.0</v>
      </c>
    </row>
    <row r="129" ht="15.75" customHeight="1">
      <c r="A129" s="2">
        <v>2019.0</v>
      </c>
      <c r="B129" s="2">
        <v>6.0</v>
      </c>
      <c r="C129" s="2" t="s">
        <v>9</v>
      </c>
      <c r="D129" s="2">
        <v>343778.0</v>
      </c>
    </row>
    <row r="130" ht="15.75" customHeight="1">
      <c r="A130" s="2">
        <v>2019.0</v>
      </c>
      <c r="B130" s="2">
        <v>7.0</v>
      </c>
      <c r="C130" s="2" t="s">
        <v>9</v>
      </c>
      <c r="D130" s="2">
        <v>283990.0</v>
      </c>
    </row>
    <row r="131" ht="15.75" customHeight="1">
      <c r="A131" s="2">
        <v>2019.0</v>
      </c>
      <c r="B131" s="2">
        <v>8.0</v>
      </c>
      <c r="C131" s="2" t="s">
        <v>9</v>
      </c>
      <c r="D131" s="2">
        <v>232595.0</v>
      </c>
    </row>
    <row r="132" ht="15.75" customHeight="1">
      <c r="A132" s="2">
        <v>2019.0</v>
      </c>
      <c r="B132" s="2">
        <v>9.0</v>
      </c>
      <c r="C132" s="2" t="s">
        <v>9</v>
      </c>
      <c r="D132" s="2">
        <v>172622.0</v>
      </c>
    </row>
    <row r="133" ht="15.75" customHeight="1">
      <c r="A133" s="2">
        <v>2019.0</v>
      </c>
      <c r="B133" s="2">
        <v>10.0</v>
      </c>
      <c r="C133" s="2" t="s">
        <v>9</v>
      </c>
      <c r="D133" s="2">
        <v>170395.0</v>
      </c>
    </row>
    <row r="134" ht="15.75" customHeight="1">
      <c r="A134" s="2">
        <v>2019.0</v>
      </c>
      <c r="B134" s="2">
        <v>11.0</v>
      </c>
      <c r="C134" s="2" t="s">
        <v>9</v>
      </c>
      <c r="D134" s="2">
        <v>123271.0</v>
      </c>
    </row>
    <row r="135" ht="15.75" customHeight="1">
      <c r="A135" s="2">
        <v>2019.0</v>
      </c>
      <c r="B135" s="2">
        <v>12.0</v>
      </c>
      <c r="C135" s="2" t="s">
        <v>9</v>
      </c>
      <c r="D135" s="2">
        <v>194971.0</v>
      </c>
    </row>
    <row r="136" ht="15.75" customHeight="1">
      <c r="A136" s="2">
        <v>2020.0</v>
      </c>
      <c r="B136" s="2">
        <v>1.0</v>
      </c>
      <c r="C136" s="2" t="s">
        <v>9</v>
      </c>
      <c r="D136" s="2">
        <v>204110.0</v>
      </c>
    </row>
    <row r="137" ht="15.75" customHeight="1">
      <c r="A137" s="2">
        <v>2020.0</v>
      </c>
      <c r="B137" s="2">
        <v>2.0</v>
      </c>
      <c r="C137" s="2" t="s">
        <v>9</v>
      </c>
      <c r="D137" s="2">
        <v>227797.0</v>
      </c>
    </row>
    <row r="138" ht="15.75" customHeight="1">
      <c r="A138" s="2">
        <v>2020.0</v>
      </c>
      <c r="B138" s="2">
        <v>3.0</v>
      </c>
      <c r="C138" s="2" t="s">
        <v>9</v>
      </c>
      <c r="D138" s="2">
        <v>311257.0</v>
      </c>
    </row>
    <row r="139" ht="15.75" customHeight="1">
      <c r="A139" s="2">
        <v>2020.0</v>
      </c>
      <c r="B139" s="2">
        <v>4.0</v>
      </c>
      <c r="C139" s="2" t="s">
        <v>9</v>
      </c>
      <c r="D139" s="2">
        <v>388994.0</v>
      </c>
    </row>
    <row r="140" ht="15.75" customHeight="1">
      <c r="A140" s="2">
        <v>2020.0</v>
      </c>
      <c r="B140" s="2">
        <v>5.0</v>
      </c>
      <c r="C140" s="2" t="s">
        <v>9</v>
      </c>
      <c r="D140" s="2">
        <v>505136.0</v>
      </c>
    </row>
    <row r="141" ht="15.75" customHeight="1">
      <c r="A141" s="2">
        <v>2020.0</v>
      </c>
      <c r="B141" s="2">
        <v>6.0</v>
      </c>
      <c r="C141" s="2" t="s">
        <v>9</v>
      </c>
      <c r="D141" s="2">
        <v>463837.0</v>
      </c>
    </row>
    <row r="142" ht="15.75" customHeight="1">
      <c r="A142" s="2">
        <v>2020.0</v>
      </c>
      <c r="B142" s="2">
        <v>7.0</v>
      </c>
      <c r="C142" s="2" t="s">
        <v>9</v>
      </c>
      <c r="D142" s="2">
        <v>326598.0</v>
      </c>
    </row>
    <row r="143" ht="15.75" customHeight="1">
      <c r="A143" s="2">
        <v>2020.0</v>
      </c>
      <c r="B143" s="2">
        <v>8.0</v>
      </c>
      <c r="C143" s="2" t="s">
        <v>9</v>
      </c>
      <c r="D143" s="2">
        <v>286631.0</v>
      </c>
    </row>
    <row r="144" ht="15.75" customHeight="1">
      <c r="A144" s="2">
        <v>2020.0</v>
      </c>
      <c r="B144" s="2">
        <v>9.0</v>
      </c>
      <c r="C144" s="2" t="s">
        <v>9</v>
      </c>
      <c r="D144" s="2">
        <v>243833.0</v>
      </c>
    </row>
    <row r="145" ht="15.75" customHeight="1">
      <c r="A145" s="2">
        <v>2020.0</v>
      </c>
      <c r="B145" s="2">
        <v>10.0</v>
      </c>
      <c r="C145" s="2" t="s">
        <v>9</v>
      </c>
      <c r="D145" s="2">
        <v>218049.0</v>
      </c>
    </row>
    <row r="146" ht="15.75" customHeight="1">
      <c r="A146" s="2">
        <v>2020.0</v>
      </c>
      <c r="B146" s="2">
        <v>11.0</v>
      </c>
      <c r="C146" s="2" t="s">
        <v>9</v>
      </c>
      <c r="D146" s="2">
        <v>202875.0</v>
      </c>
    </row>
    <row r="147" ht="15.75" customHeight="1">
      <c r="A147" s="2">
        <v>2020.0</v>
      </c>
      <c r="B147" s="2">
        <v>12.0</v>
      </c>
      <c r="C147" s="2" t="s">
        <v>9</v>
      </c>
      <c r="D147" s="2">
        <v>220747.0</v>
      </c>
    </row>
    <row r="148" ht="15.75" customHeight="1">
      <c r="A148" s="2">
        <v>2021.0</v>
      </c>
      <c r="B148" s="2">
        <v>1.0</v>
      </c>
      <c r="C148" s="2" t="s">
        <v>9</v>
      </c>
      <c r="D148" s="2">
        <v>311607.0</v>
      </c>
    </row>
    <row r="149" ht="15.75" customHeight="1">
      <c r="A149" s="2">
        <v>2021.0</v>
      </c>
      <c r="B149" s="2">
        <v>2.0</v>
      </c>
      <c r="C149" s="2" t="s">
        <v>9</v>
      </c>
      <c r="D149" s="2">
        <v>256283.0</v>
      </c>
    </row>
    <row r="150" ht="15.75" customHeight="1">
      <c r="A150" s="2">
        <v>2021.0</v>
      </c>
      <c r="B150" s="2">
        <v>3.0</v>
      </c>
      <c r="C150" s="2" t="s">
        <v>9</v>
      </c>
      <c r="D150" s="2">
        <v>431729.0</v>
      </c>
    </row>
    <row r="151" ht="15.75" customHeight="1">
      <c r="A151" s="2">
        <v>2021.0</v>
      </c>
      <c r="B151" s="2">
        <v>4.0</v>
      </c>
      <c r="C151" s="2" t="s">
        <v>9</v>
      </c>
      <c r="D151" s="2">
        <v>564042.0</v>
      </c>
    </row>
    <row r="152" ht="15.75" customHeight="1">
      <c r="A152" s="2">
        <v>2021.0</v>
      </c>
      <c r="B152" s="2">
        <v>5.0</v>
      </c>
      <c r="C152" s="2" t="s">
        <v>9</v>
      </c>
      <c r="D152" s="2">
        <v>619979.0</v>
      </c>
    </row>
    <row r="153" ht="15.75" customHeight="1">
      <c r="A153" s="2">
        <v>2021.0</v>
      </c>
      <c r="B153" s="2">
        <v>6.0</v>
      </c>
      <c r="C153" s="2" t="s">
        <v>9</v>
      </c>
      <c r="D153" s="2">
        <v>706155.0</v>
      </c>
    </row>
    <row r="154" ht="15.75" customHeight="1">
      <c r="A154" s="2">
        <v>2021.0</v>
      </c>
      <c r="B154" s="2">
        <v>7.0</v>
      </c>
      <c r="C154" s="2" t="s">
        <v>9</v>
      </c>
      <c r="D154" s="2">
        <v>428972.0</v>
      </c>
    </row>
    <row r="155" ht="15.75" customHeight="1">
      <c r="A155" s="2">
        <v>2021.0</v>
      </c>
      <c r="B155" s="2">
        <v>8.0</v>
      </c>
      <c r="C155" s="2" t="s">
        <v>9</v>
      </c>
      <c r="D155" s="2">
        <v>387558.0</v>
      </c>
    </row>
    <row r="156" ht="15.75" customHeight="1">
      <c r="A156" s="2">
        <v>2021.0</v>
      </c>
      <c r="B156" s="2">
        <v>9.0</v>
      </c>
      <c r="C156" s="2" t="s">
        <v>9</v>
      </c>
      <c r="D156" s="2">
        <v>224613.0</v>
      </c>
    </row>
    <row r="157" ht="15.75" customHeight="1">
      <c r="A157" s="2">
        <v>2021.0</v>
      </c>
      <c r="B157" s="2">
        <v>10.0</v>
      </c>
      <c r="C157" s="2" t="s">
        <v>9</v>
      </c>
      <c r="D157" s="2">
        <v>209012.0</v>
      </c>
    </row>
    <row r="158" ht="15.75" customHeight="1">
      <c r="A158" s="2">
        <v>2021.0</v>
      </c>
      <c r="B158" s="2">
        <v>11.0</v>
      </c>
      <c r="C158" s="2" t="s">
        <v>9</v>
      </c>
      <c r="D158" s="2">
        <v>224480.0</v>
      </c>
    </row>
    <row r="159" ht="15.75" customHeight="1">
      <c r="A159" s="2">
        <v>2021.0</v>
      </c>
      <c r="B159" s="2">
        <v>12.0</v>
      </c>
      <c r="C159" s="2" t="s">
        <v>9</v>
      </c>
      <c r="D159" s="2">
        <v>227250.0</v>
      </c>
    </row>
    <row r="160" ht="15.75" customHeight="1">
      <c r="A160" s="2">
        <v>2022.0</v>
      </c>
      <c r="B160" s="2">
        <v>1.0</v>
      </c>
      <c r="C160" s="2" t="s">
        <v>9</v>
      </c>
      <c r="D160" s="2">
        <v>269890.0</v>
      </c>
    </row>
    <row r="161" ht="15.75" customHeight="1">
      <c r="A161" s="2">
        <v>2022.0</v>
      </c>
      <c r="B161" s="2">
        <v>2.0</v>
      </c>
      <c r="C161" s="2" t="s">
        <v>9</v>
      </c>
      <c r="D161" s="2">
        <v>232901.0</v>
      </c>
    </row>
    <row r="162" ht="15.75" customHeight="1">
      <c r="A162" s="2">
        <v>2022.0</v>
      </c>
      <c r="B162" s="2">
        <v>3.0</v>
      </c>
      <c r="C162" s="2" t="s">
        <v>9</v>
      </c>
      <c r="D162" s="2">
        <v>359988.0</v>
      </c>
    </row>
    <row r="163" ht="15.75" customHeight="1">
      <c r="A163" s="2">
        <v>2022.0</v>
      </c>
      <c r="B163" s="2">
        <v>4.0</v>
      </c>
      <c r="C163" s="2" t="s">
        <v>9</v>
      </c>
      <c r="D163" s="2">
        <v>415651.0</v>
      </c>
    </row>
    <row r="164" ht="15.75" customHeight="1">
      <c r="A164" s="2">
        <v>2022.0</v>
      </c>
      <c r="B164" s="2">
        <v>5.0</v>
      </c>
      <c r="C164" s="2" t="s">
        <v>9</v>
      </c>
      <c r="D164" s="2">
        <v>404720.0</v>
      </c>
    </row>
    <row r="165" ht="15.75" customHeight="1">
      <c r="A165" s="2">
        <v>2022.0</v>
      </c>
      <c r="B165" s="2">
        <v>6.0</v>
      </c>
      <c r="C165" s="2" t="s">
        <v>9</v>
      </c>
      <c r="D165" s="2">
        <v>540282.0</v>
      </c>
    </row>
    <row r="166" ht="15.75" customHeight="1">
      <c r="A166" s="2">
        <v>2022.0</v>
      </c>
      <c r="B166" s="2">
        <v>7.0</v>
      </c>
      <c r="C166" s="2" t="s">
        <v>9</v>
      </c>
      <c r="D166" s="2">
        <v>547567.0</v>
      </c>
    </row>
    <row r="167" ht="15.75" customHeight="1">
      <c r="A167" s="2">
        <v>2022.0</v>
      </c>
      <c r="B167" s="2">
        <v>8.0</v>
      </c>
      <c r="C167" s="2" t="s">
        <v>9</v>
      </c>
      <c r="D167" s="2">
        <v>395586.0</v>
      </c>
    </row>
    <row r="168" ht="15.75" customHeight="1">
      <c r="A168" s="2">
        <v>2022.0</v>
      </c>
      <c r="B168" s="2">
        <v>9.0</v>
      </c>
      <c r="C168" s="2" t="s">
        <v>9</v>
      </c>
      <c r="D168" s="2">
        <v>225097.0</v>
      </c>
    </row>
    <row r="169" ht="15.75" customHeight="1">
      <c r="A169" s="2">
        <v>2022.0</v>
      </c>
      <c r="B169" s="2">
        <v>10.0</v>
      </c>
      <c r="C169" s="2" t="s">
        <v>9</v>
      </c>
      <c r="D169" s="2">
        <v>245634.0</v>
      </c>
    </row>
    <row r="170" ht="15.75" customHeight="1">
      <c r="A170" s="2">
        <v>2022.0</v>
      </c>
      <c r="B170" s="2">
        <v>11.0</v>
      </c>
      <c r="C170" s="2" t="s">
        <v>9</v>
      </c>
      <c r="D170" s="2">
        <v>195801.0</v>
      </c>
    </row>
    <row r="171" ht="15.75" customHeight="1">
      <c r="A171" s="2">
        <v>2022.0</v>
      </c>
      <c r="B171" s="2">
        <v>12.0</v>
      </c>
      <c r="C171" s="2" t="s">
        <v>9</v>
      </c>
      <c r="D171" s="2">
        <v>190306.0</v>
      </c>
    </row>
    <row r="172" ht="15.75" customHeight="1">
      <c r="A172" s="2">
        <v>2023.0</v>
      </c>
      <c r="B172" s="2">
        <v>1.0</v>
      </c>
      <c r="C172" s="2" t="s">
        <v>9</v>
      </c>
      <c r="D172" s="2">
        <v>223631.0</v>
      </c>
    </row>
    <row r="173" ht="15.75" customHeight="1">
      <c r="A173" s="2">
        <v>2023.0</v>
      </c>
      <c r="B173" s="2">
        <v>2.0</v>
      </c>
      <c r="C173" s="2" t="s">
        <v>9</v>
      </c>
      <c r="D173" s="2">
        <v>206779.0</v>
      </c>
    </row>
    <row r="174" ht="15.75" customHeight="1">
      <c r="A174" s="2">
        <v>2023.0</v>
      </c>
      <c r="B174" s="2">
        <v>3.0</v>
      </c>
      <c r="C174" s="2" t="s">
        <v>9</v>
      </c>
      <c r="D174" s="2">
        <v>314489.0</v>
      </c>
    </row>
    <row r="175" ht="15.75" customHeight="1">
      <c r="A175" s="2">
        <v>2023.0</v>
      </c>
      <c r="B175" s="2">
        <v>4.0</v>
      </c>
      <c r="C175" s="2" t="s">
        <v>9</v>
      </c>
      <c r="D175" s="2">
        <v>349268.0</v>
      </c>
    </row>
    <row r="176" ht="15.75" customHeight="1">
      <c r="A176" s="2">
        <v>2023.0</v>
      </c>
      <c r="B176" s="2">
        <v>5.0</v>
      </c>
      <c r="C176" s="2" t="s">
        <v>9</v>
      </c>
      <c r="D176" s="2">
        <v>540173.0</v>
      </c>
    </row>
    <row r="177" ht="15.75" customHeight="1">
      <c r="A177" s="2">
        <v>2023.0</v>
      </c>
      <c r="B177" s="2">
        <v>6.0</v>
      </c>
      <c r="C177" s="2" t="s">
        <v>9</v>
      </c>
      <c r="D177" s="2">
        <v>645450.0</v>
      </c>
    </row>
    <row r="178" ht="15.75" customHeight="1">
      <c r="A178" s="2">
        <v>2023.0</v>
      </c>
      <c r="B178" s="2">
        <v>7.0</v>
      </c>
      <c r="C178" s="2" t="s">
        <v>9</v>
      </c>
      <c r="D178" s="2">
        <v>622031.0</v>
      </c>
    </row>
    <row r="179" ht="15.75" customHeight="1">
      <c r="A179" s="2">
        <v>2023.0</v>
      </c>
      <c r="B179" s="2">
        <v>8.0</v>
      </c>
      <c r="C179" s="2" t="s">
        <v>9</v>
      </c>
      <c r="D179" s="2">
        <v>379196.0</v>
      </c>
    </row>
    <row r="180" ht="15.75" customHeight="1">
      <c r="D180" s="27">
        <f>SUM(D2:D179)</f>
        <v>46128161</v>
      </c>
    </row>
    <row r="181" ht="15.75" customHeight="1">
      <c r="D181" s="27"/>
    </row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D$180"/>
  <mergeCells count="2">
    <mergeCell ref="J2:U2"/>
    <mergeCell ref="J14:U1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2023-11-06T21:55:42Z</dcterms:created>
  <dc:creator>Kendo UI</dc:creator>
</cp:coreProperties>
</file>